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J:\Revenue Cycle Team\Northeastern Center\2026\Price Transparency\6-1-26 Update\"/>
    </mc:Choice>
  </mc:AlternateContent>
  <xr:revisionPtr revIDLastSave="0" documentId="8_{0C10A94E-B60F-46E3-83D2-C7FAF962DDCE}" xr6:coauthVersionLast="47" xr6:coauthVersionMax="47" xr10:uidLastSave="{00000000-0000-0000-0000-000000000000}"/>
  <bookViews>
    <workbookView xWindow="-120" yWindow="-120" windowWidth="29040" windowHeight="15720" xr2:uid="{F4E73FA4-27F8-49F7-8A32-46761992D598}"/>
  </bookViews>
  <sheets>
    <sheet name="Working - calculations" sheetId="2" r:id="rId1"/>
  </sheets>
  <definedNames>
    <definedName name="_xlnm._FilterDatabase" localSheetId="0" hidden="1">'Working - calculations'!$A$3:$X$58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2" l="1"/>
  <c r="L32" i="2"/>
  <c r="N32" i="2" l="1"/>
  <c r="N30" i="2"/>
</calcChain>
</file>

<file path=xl/sharedStrings.xml><?xml version="1.0" encoding="utf-8"?>
<sst xmlns="http://schemas.openxmlformats.org/spreadsheetml/2006/main" count="292" uniqueCount="141">
  <si>
    <t>Anthem Medicaid</t>
  </si>
  <si>
    <t>Inpatient Bed Day</t>
  </si>
  <si>
    <t>Oral Drug Screen</t>
  </si>
  <si>
    <t>Northeastern Center</t>
  </si>
  <si>
    <t>Northeastern Center has provided the attached file to assist the consumer in identifying in advance the standard charges associated with services at our facility. The information listed fo each service reflects the following:</t>
  </si>
  <si>
    <t xml:space="preserve"> -- Standard charge</t>
  </si>
  <si>
    <t>Actual pricing can vary depending on ancillary services provided, number of days spent as an inpatient, drugs given, etc.</t>
  </si>
  <si>
    <t>Ancillary codes are either listed as CPT codes or revenue codes depending on how the services are billed on the claim forms</t>
  </si>
  <si>
    <t>Additional services may be billed separately if performed by outside providers</t>
  </si>
  <si>
    <t xml:space="preserve"> -- Discounted Cash Price</t>
  </si>
  <si>
    <t>The charge that applied to an individual who pays cash or cash equivalent.</t>
  </si>
  <si>
    <t xml:space="preserve"> -- Payer-Specific Negotiated Charge</t>
  </si>
  <si>
    <t>The charge that the hospital has negotiated with a third-party for the service.</t>
  </si>
  <si>
    <t>This information is provided as a guide to determine anticipated charges. The information is not a contractual agreement between the hospital and the consumer. Individual costs will be based on specific services provided. We advise that the consumer consult with their health insurer to confirm individual payment responsibilities and remaining deductible balances.</t>
  </si>
  <si>
    <t>Notes for the shoppable services file:</t>
  </si>
  <si>
    <t>Primary service and ancillary services</t>
  </si>
  <si>
    <t>Shoppable Service Description</t>
  </si>
  <si>
    <t>Discounted Cash Price</t>
  </si>
  <si>
    <t>Minimum Negotiated Charge</t>
  </si>
  <si>
    <t>Maximum Negotiated Charge</t>
  </si>
  <si>
    <t>Service Location</t>
  </si>
  <si>
    <t>Hospital Inpatient</t>
  </si>
  <si>
    <t>Hospital Outpatient</t>
  </si>
  <si>
    <t>Psychotherapy, 30 min</t>
  </si>
  <si>
    <t>Psychotherapy, 45 min</t>
  </si>
  <si>
    <t>Psychotherapy, 60 min</t>
  </si>
  <si>
    <t>Family psychotherapy, including patient, 50 min</t>
  </si>
  <si>
    <t>Group psychotherapy</t>
  </si>
  <si>
    <t>Psychotherapy interactive therapy</t>
  </si>
  <si>
    <t>Psychiatric diagnostic evaluation</t>
  </si>
  <si>
    <t>Psychiatric diagnostic eval w/medical services</t>
  </si>
  <si>
    <t>Established Patient Clinic Visit, Straightfoward</t>
  </si>
  <si>
    <t>Established Patient Clinic Visit, Low Complexity</t>
  </si>
  <si>
    <t>Established Patient Clinic Visit, High Complexity</t>
  </si>
  <si>
    <t>Initial Inpatient Care, Low Complexity</t>
  </si>
  <si>
    <t>Initial Inpatient Care, Moderate Complexity</t>
  </si>
  <si>
    <t>Established Patient Clinic Visit, Moderate Complexity</t>
  </si>
  <si>
    <t>Initial Inpatient Care, High Complexity</t>
  </si>
  <si>
    <t>Sebsequent Inpatient Care, Low Complexity</t>
  </si>
  <si>
    <t>Sebsequent Inpatient Care, Moderate Complexity</t>
  </si>
  <si>
    <t>Sebsequent Inpatient Care, High Complexity</t>
  </si>
  <si>
    <t>Inpatient Discharge &lt; 30 minutes</t>
  </si>
  <si>
    <t>Inpatient Discharge &gt; 30 minutes</t>
  </si>
  <si>
    <t>Family psychotherapy, not including patient, 50 min</t>
  </si>
  <si>
    <t>N/A</t>
  </si>
  <si>
    <t>New patient office or other outpatient visit, typically 30 min</t>
  </si>
  <si>
    <t>New patient office of other outpatient visit, typically 45 min</t>
  </si>
  <si>
    <t>New patient office of other outpatient visit, typically 60 min</t>
  </si>
  <si>
    <t>Patient office consultation, typically 40 min</t>
  </si>
  <si>
    <t>Patient office consultation, typically 60 min</t>
  </si>
  <si>
    <t>Initial new patient preventive medicine evaluation (18-39 years)</t>
  </si>
  <si>
    <t>Initial new patient preventive medicine evaluation (40-64 years)</t>
  </si>
  <si>
    <t>Basic metabolic panel</t>
  </si>
  <si>
    <t>Blood test, comprehensive group of blood chemicals</t>
  </si>
  <si>
    <t>Obstetric blood test paneL</t>
  </si>
  <si>
    <t>Blood test, lipids (cholesterol and triglycerides)</t>
  </si>
  <si>
    <t>Kidney function panel test</t>
  </si>
  <si>
    <t>Liver function blood test panel</t>
  </si>
  <si>
    <t>Manual urinalysis test with examination using microscope</t>
  </si>
  <si>
    <t>Automated urinalysis test</t>
  </si>
  <si>
    <t>PSA (prostate specific antigen)</t>
  </si>
  <si>
    <t>Blood test, thyroid stimulating hormone (TSH)</t>
  </si>
  <si>
    <t>Complete blood cell count, with differential white blood cells, automated</t>
  </si>
  <si>
    <t>Complete blood count, automated</t>
  </si>
  <si>
    <t>Blood test, clotting time</t>
  </si>
  <si>
    <t>Coagulation assessment blood test</t>
  </si>
  <si>
    <t>CT scan, head or brain, without contrast</t>
  </si>
  <si>
    <t>MRI scan of brain before and after contrast</t>
  </si>
  <si>
    <t>X-Ray, lower back, minimum four views</t>
  </si>
  <si>
    <t>MRI scan of lower spinal canal</t>
  </si>
  <si>
    <t>CT scan, pelvis, with contrast</t>
  </si>
  <si>
    <t>MRI scan of leg joint</t>
  </si>
  <si>
    <t>CT scan of abdomen and pelvis with contrast</t>
  </si>
  <si>
    <t>Ultrasound of abdomen</t>
  </si>
  <si>
    <t>Abdominal ultrasound of pregnant uterus (greater or equal to 14 weeks 0 days) single or first fetus</t>
  </si>
  <si>
    <t>Ultrasound pelvis through vagina</t>
  </si>
  <si>
    <t>Mammography of one breast</t>
  </si>
  <si>
    <t>Mammography of both breasts</t>
  </si>
  <si>
    <t>Mammography, screening, bilateral</t>
  </si>
  <si>
    <t>CPT/HCPCS/Revenue/DRG code</t>
  </si>
  <si>
    <t>Cardiac valve and other major cardiothoracic procedures with cardiac catheterization with major complications or comorbidities</t>
  </si>
  <si>
    <t>Spinal fusion except cervical without major comorbid conditions or complications (MCC)</t>
  </si>
  <si>
    <t>Major joint replacement or reattachment of lower extremity without major comorbid conditions or complications (MCC)</t>
  </si>
  <si>
    <t>Cervical spinal fusion without comorbid conditions (CC) or major comorbid conditions or complications (MCC)</t>
  </si>
  <si>
    <t>Uterine and adnexa procedures for non-malignancy without comorbid conditions (CC) or major comorbid conditions or complications (MCC)</t>
  </si>
  <si>
    <t>Removal of 1 or more breast growth, open procedure</t>
  </si>
  <si>
    <t>Shaving of shoulder bone using an endoscope</t>
  </si>
  <si>
    <t>Removal of one knee cartilage using an endoscope</t>
  </si>
  <si>
    <t>Removal of tonsils and adenoid glands patient younger than age 12</t>
  </si>
  <si>
    <t>Diagnostic examination of esophagus, stomach, and/or upper small bowel using an endoscope</t>
  </si>
  <si>
    <t>Biopsy of the esophagus, stomach, and/or upper small bowel using an endoscope</t>
  </si>
  <si>
    <t>Diagnostic examination of large bowel using an endoscope</t>
  </si>
  <si>
    <t>Biopsy of large bowel using an endoscope</t>
  </si>
  <si>
    <t>Removal of polyps or growths of large bowel using an endoscope</t>
  </si>
  <si>
    <t>Ultrasound examination of lower large bowel using an endoscope</t>
  </si>
  <si>
    <t>Removal of gallbladder using an endoscope</t>
  </si>
  <si>
    <t>Repair of groin hernia patient age 5 years or older</t>
  </si>
  <si>
    <t>Biopsy of prostate gland</t>
  </si>
  <si>
    <t>Surgical removal of prostate and surrounding lymph nodes using an endoscope</t>
  </si>
  <si>
    <t>Routine obstetric care for vaginal delivery, including pre-and postdelivery care</t>
  </si>
  <si>
    <t>Routine obstetric care for cesarean delivery, including pre-and postdelivery care</t>
  </si>
  <si>
    <t>Routine obstetric care for vaginal delivery after prior cesarean delivery including pre-and post-delivery care</t>
  </si>
  <si>
    <t>Injection of substance into spinal canal of lower back or sacrum using imaging guidance</t>
  </si>
  <si>
    <t>Injections of anesthetic and/or steroid drug into lower or sacral spine nerve root using imaging guidance</t>
  </si>
  <si>
    <t>Removal of recurring cataract in lens capsule using laser</t>
  </si>
  <si>
    <t>Removal of cataract with insertion of lens</t>
  </si>
  <si>
    <t>Electrocardiogram, routine, with interpretation and report</t>
  </si>
  <si>
    <t>Insertion of catheter into left heart for diagnosis</t>
  </si>
  <si>
    <t>Sleep study</t>
  </si>
  <si>
    <t>Physical therapy, therapeutic exercise</t>
  </si>
  <si>
    <t>Aetna Commercial</t>
  </si>
  <si>
    <t>Aetna Behavioral Health EAP</t>
  </si>
  <si>
    <t>Aetna Medicare Advantage</t>
  </si>
  <si>
    <t>Anthem Commercial Traditional PPO HMO Pathway X Pathway Pathway Essentials</t>
  </si>
  <si>
    <t xml:space="preserve"> -- 65 of the 70 required CMS shoppable services have not been performed at Northeastern Center so they are listed as "service not performed"</t>
  </si>
  <si>
    <t>PHP Freedom Commercial</t>
  </si>
  <si>
    <t>PHP Options Commercial</t>
  </si>
  <si>
    <t>Parkview Health Plan Services Commercial</t>
  </si>
  <si>
    <t>MDWise Hoosier Healthwise Medicaid</t>
  </si>
  <si>
    <t>MDWise Healthy Indiana Plan</t>
  </si>
  <si>
    <t>MDWise Hoosier Care Connect</t>
  </si>
  <si>
    <t>MDWise Medicare Advantage</t>
  </si>
  <si>
    <t>CareSource Indiana Medicaid</t>
  </si>
  <si>
    <t>Payer-Specific Negotiated Charge</t>
  </si>
  <si>
    <t>SHOPPABLE SERVICES FILE</t>
  </si>
  <si>
    <t>Standard Charge</t>
  </si>
  <si>
    <t>Primary service</t>
  </si>
  <si>
    <t>Skills training and development, per 15 minutes; funded by state mental health agency</t>
  </si>
  <si>
    <t>Skills training and development, per 15 minutes; funded by state mental health agency; family/couple with client present</t>
  </si>
  <si>
    <t>Skills training and development, per 15 minutes; funded by state mental health agency; family/couple with client present; group setting</t>
  </si>
  <si>
    <t>Skills training and development, per 15 minutes; funded by state mental health agency; group setting</t>
  </si>
  <si>
    <t>Medication training and support, per 15 minutes; funded by state mental health agency</t>
  </si>
  <si>
    <t>Medication training and support, per 15 minutes; funded by state mental health agency; family/couple with client present</t>
  </si>
  <si>
    <t>Case management, each 15 minutes; funded by state mental health agency</t>
  </si>
  <si>
    <t>H2014</t>
  </si>
  <si>
    <t>H0034</t>
  </si>
  <si>
    <t>T1016</t>
  </si>
  <si>
    <t>N/A - Service not performed</t>
  </si>
  <si>
    <t>Prices posted and effective Date: 6/1/26</t>
  </si>
  <si>
    <t>Reimbursement information as of 6/1/26, contracts renew and change at various points throughout the year</t>
  </si>
  <si>
    <t>Pricing is as of 6/1/26, subject to change throughout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</si>
</sst>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i/>
      <sz val="11"/>
      <color theme="1"/>
      <name val="Aptos Narrow"/>
      <family val="2"/>
      <scheme val="minor"/>
    </font>
    <font>
      <b/>
      <sz val="10"/>
      <color rgb="FF000000"/>
      <name val="Segoe UI"/>
      <family val="2"/>
    </font>
    <font>
      <b/>
      <sz val="11"/>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
    <xf numFmtId="0" fontId="0" fillId="0" borderId="0" xfId="0"/>
    <xf numFmtId="2" fontId="0" fillId="0" borderId="0" xfId="0" applyNumberFormat="1"/>
    <xf numFmtId="14" fontId="0" fillId="0" borderId="0" xfId="0" applyNumberFormat="1"/>
    <xf numFmtId="0" fontId="1" fillId="0" borderId="0" xfId="0" applyFont="1"/>
    <xf numFmtId="0" fontId="0" fillId="3" borderId="1" xfId="0" applyFill="1" applyBorder="1" applyAlignment="1">
      <alignment vertical="top" wrapText="1"/>
    </xf>
    <xf numFmtId="0" fontId="0" fillId="0" borderId="1" xfId="0" applyBorder="1"/>
    <xf numFmtId="2" fontId="0" fillId="0" borderId="1" xfId="0" applyNumberFormat="1" applyBorder="1"/>
    <xf numFmtId="49" fontId="2" fillId="2" borderId="2" xfId="0" applyNumberFormat="1" applyFont="1" applyFill="1" applyBorder="1" applyAlignment="1">
      <alignment horizontal="center" vertical="center" wrapText="1"/>
    </xf>
    <xf numFmtId="0" fontId="3" fillId="0" borderId="0" xfId="0" applyFont="1"/>
    <xf numFmtId="0" fontId="0" fillId="0" borderId="1" xfId="0" applyBorder="1" applyAlignment="1">
      <alignment vertical="top"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A17A-4D89-401E-BEAF-317E1003DA34}">
  <dimension ref="A1:W212"/>
  <sheetViews>
    <sheetView tabSelected="1" zoomScaleNormal="100" workbookViewId="0">
      <selection activeCell="B16" sqref="B16"/>
    </sheetView>
  </sheetViews>
  <sheetFormatPr defaultRowHeight="15" x14ac:dyDescent="0.25"/>
  <cols>
    <col min="1" max="1" width="43.5703125" bestFit="1" customWidth="1"/>
    <col min="2" max="2" width="43.5703125" customWidth="1"/>
    <col min="3" max="3" width="34.85546875" bestFit="1" customWidth="1"/>
    <col min="4" max="4" width="28.42578125" bestFit="1" customWidth="1"/>
    <col min="5" max="5" width="20.28515625" bestFit="1" customWidth="1"/>
    <col min="6" max="6" width="21" bestFit="1" customWidth="1"/>
    <col min="7" max="7" width="26.5703125" bestFit="1" customWidth="1"/>
    <col min="8" max="8" width="26.85546875" bestFit="1" customWidth="1"/>
    <col min="9" max="9" width="17.42578125" bestFit="1" customWidth="1"/>
    <col min="10" max="10" width="26.28515625" bestFit="1" customWidth="1"/>
    <col min="11" max="11" width="24.5703125" bestFit="1" customWidth="1"/>
    <col min="12" max="12" width="74.5703125" bestFit="1" customWidth="1"/>
    <col min="13" max="13" width="16.42578125" bestFit="1" customWidth="1"/>
    <col min="14" max="14" width="24.28515625" bestFit="1" customWidth="1"/>
    <col min="15" max="15" width="23.5703125" bestFit="1" customWidth="1"/>
    <col min="16" max="16" width="39.140625" bestFit="1" customWidth="1"/>
    <col min="17" max="17" width="35" bestFit="1" customWidth="1"/>
    <col min="18" max="18" width="27.42578125" bestFit="1" customWidth="1"/>
    <col min="19" max="19" width="28" bestFit="1" customWidth="1"/>
    <col min="20" max="20" width="26.85546875" bestFit="1" customWidth="1"/>
    <col min="21" max="21" width="27.42578125" bestFit="1" customWidth="1"/>
  </cols>
  <sheetData>
    <row r="1" spans="1:3" x14ac:dyDescent="0.25">
      <c r="A1" s="8" t="s">
        <v>124</v>
      </c>
    </row>
    <row r="2" spans="1:3" x14ac:dyDescent="0.25">
      <c r="A2" s="8" t="s">
        <v>3</v>
      </c>
      <c r="C2" s="2"/>
    </row>
    <row r="3" spans="1:3" x14ac:dyDescent="0.25">
      <c r="A3" s="8" t="s">
        <v>138</v>
      </c>
    </row>
    <row r="5" spans="1:3" x14ac:dyDescent="0.25">
      <c r="A5" t="s">
        <v>14</v>
      </c>
    </row>
    <row r="7" spans="1:3" x14ac:dyDescent="0.25">
      <c r="A7" s="3" t="s">
        <v>4</v>
      </c>
      <c r="B7" s="3"/>
    </row>
    <row r="8" spans="1:3" x14ac:dyDescent="0.25">
      <c r="A8" s="3"/>
      <c r="B8" s="3"/>
    </row>
    <row r="9" spans="1:3" x14ac:dyDescent="0.25">
      <c r="A9" s="3" t="s">
        <v>5</v>
      </c>
      <c r="B9" s="3"/>
    </row>
    <row r="10" spans="1:3" x14ac:dyDescent="0.25">
      <c r="A10" s="3" t="s">
        <v>6</v>
      </c>
      <c r="B10" s="3"/>
    </row>
    <row r="11" spans="1:3" x14ac:dyDescent="0.25">
      <c r="A11" s="3" t="s">
        <v>7</v>
      </c>
      <c r="B11" s="3"/>
    </row>
    <row r="12" spans="1:3" x14ac:dyDescent="0.25">
      <c r="A12" s="3" t="s">
        <v>140</v>
      </c>
      <c r="B12" s="3"/>
    </row>
    <row r="13" spans="1:3" x14ac:dyDescent="0.25">
      <c r="A13" s="3" t="s">
        <v>8</v>
      </c>
      <c r="B13" s="3"/>
    </row>
    <row r="14" spans="1:3" x14ac:dyDescent="0.25">
      <c r="A14" s="3"/>
      <c r="B14" s="3"/>
    </row>
    <row r="15" spans="1:3" x14ac:dyDescent="0.25">
      <c r="A15" s="3" t="s">
        <v>9</v>
      </c>
      <c r="B15" s="3"/>
    </row>
    <row r="16" spans="1:3" x14ac:dyDescent="0.25">
      <c r="A16" s="3" t="s">
        <v>10</v>
      </c>
      <c r="B16" s="3"/>
    </row>
    <row r="17" spans="1:23" x14ac:dyDescent="0.25">
      <c r="A17" s="3" t="s">
        <v>11</v>
      </c>
      <c r="B17" s="3"/>
    </row>
    <row r="18" spans="1:23" x14ac:dyDescent="0.25">
      <c r="A18" s="3" t="s">
        <v>12</v>
      </c>
      <c r="B18" s="3"/>
    </row>
    <row r="19" spans="1:23" x14ac:dyDescent="0.25">
      <c r="A19" s="3" t="s">
        <v>139</v>
      </c>
      <c r="B19" s="3"/>
    </row>
    <row r="20" spans="1:23" x14ac:dyDescent="0.25">
      <c r="A20" s="3"/>
      <c r="B20" s="3"/>
    </row>
    <row r="21" spans="1:23" x14ac:dyDescent="0.25">
      <c r="A21" s="3" t="s">
        <v>114</v>
      </c>
      <c r="B21" s="3"/>
    </row>
    <row r="22" spans="1:23" x14ac:dyDescent="0.25">
      <c r="A22" s="3"/>
      <c r="B22" s="3"/>
    </row>
    <row r="23" spans="1:23" x14ac:dyDescent="0.25">
      <c r="A23" s="3" t="s">
        <v>13</v>
      </c>
      <c r="B23" s="3"/>
    </row>
    <row r="24" spans="1:23" ht="15.75" thickBot="1" x14ac:dyDescent="0.3">
      <c r="I24" s="10" t="s">
        <v>123</v>
      </c>
      <c r="J24" s="10"/>
      <c r="K24" s="10"/>
      <c r="L24" s="10"/>
      <c r="M24" s="10"/>
      <c r="N24" s="10"/>
      <c r="O24" s="10"/>
      <c r="P24" s="10"/>
      <c r="Q24" s="10"/>
      <c r="R24" s="10"/>
      <c r="S24" s="10"/>
      <c r="T24" s="10"/>
      <c r="U24" s="10"/>
    </row>
    <row r="25" spans="1:23" ht="29.25" thickBot="1" x14ac:dyDescent="0.3">
      <c r="A25" s="7" t="s">
        <v>16</v>
      </c>
      <c r="B25" s="7" t="s">
        <v>20</v>
      </c>
      <c r="C25" s="7" t="s">
        <v>15</v>
      </c>
      <c r="D25" s="7" t="s">
        <v>79</v>
      </c>
      <c r="E25" s="7" t="s">
        <v>125</v>
      </c>
      <c r="F25" s="7" t="s">
        <v>17</v>
      </c>
      <c r="G25" s="7" t="s">
        <v>18</v>
      </c>
      <c r="H25" s="7" t="s">
        <v>19</v>
      </c>
      <c r="I25" s="7" t="s">
        <v>110</v>
      </c>
      <c r="J25" s="7" t="s">
        <v>111</v>
      </c>
      <c r="K25" s="7" t="s">
        <v>112</v>
      </c>
      <c r="L25" s="7" t="s">
        <v>113</v>
      </c>
      <c r="M25" s="7" t="s">
        <v>0</v>
      </c>
      <c r="N25" s="7" t="s">
        <v>115</v>
      </c>
      <c r="O25" s="7" t="s">
        <v>116</v>
      </c>
      <c r="P25" s="7" t="s">
        <v>117</v>
      </c>
      <c r="Q25" s="7" t="s">
        <v>118</v>
      </c>
      <c r="R25" s="7" t="s">
        <v>119</v>
      </c>
      <c r="S25" s="7" t="s">
        <v>120</v>
      </c>
      <c r="T25" s="7" t="s">
        <v>121</v>
      </c>
      <c r="U25" s="7" t="s">
        <v>122</v>
      </c>
    </row>
    <row r="26" spans="1:23" x14ac:dyDescent="0.25">
      <c r="A26" s="5" t="s">
        <v>1</v>
      </c>
      <c r="B26" s="5" t="s">
        <v>21</v>
      </c>
      <c r="C26" s="5" t="s">
        <v>126</v>
      </c>
      <c r="D26" s="5">
        <v>110</v>
      </c>
      <c r="E26" s="5">
        <v>1500</v>
      </c>
      <c r="F26" s="5" t="s">
        <v>44</v>
      </c>
      <c r="G26" s="5">
        <v>637.5</v>
      </c>
      <c r="H26" s="5">
        <v>825</v>
      </c>
      <c r="I26" s="6"/>
      <c r="J26" s="6"/>
      <c r="K26" s="6"/>
      <c r="L26" s="6">
        <v>825</v>
      </c>
      <c r="M26" s="6"/>
      <c r="N26" s="6">
        <v>637.5</v>
      </c>
      <c r="O26" s="6">
        <v>637.5</v>
      </c>
      <c r="P26" s="6">
        <v>800</v>
      </c>
      <c r="Q26" s="6"/>
      <c r="R26" s="6"/>
      <c r="S26" s="6"/>
      <c r="T26" s="6"/>
      <c r="U26" s="6"/>
      <c r="V26" s="1"/>
      <c r="W26" s="1"/>
    </row>
    <row r="27" spans="1:23" x14ac:dyDescent="0.25">
      <c r="A27" s="4"/>
      <c r="B27" s="4"/>
      <c r="C27" s="4"/>
      <c r="D27" s="4"/>
      <c r="E27" s="4"/>
      <c r="F27" s="4"/>
      <c r="G27" s="4"/>
      <c r="H27" s="4"/>
      <c r="I27" s="4"/>
      <c r="J27" s="4"/>
      <c r="K27" s="4"/>
      <c r="L27" s="4"/>
      <c r="M27" s="4"/>
      <c r="N27" s="4"/>
      <c r="O27" s="4"/>
      <c r="P27" s="4"/>
      <c r="Q27" s="4"/>
      <c r="R27" s="4"/>
      <c r="S27" s="4"/>
      <c r="T27" s="4"/>
      <c r="U27" s="4"/>
      <c r="V27" s="1"/>
      <c r="W27" s="1"/>
    </row>
    <row r="28" spans="1:23" x14ac:dyDescent="0.25">
      <c r="A28" s="5" t="s">
        <v>2</v>
      </c>
      <c r="B28" s="5" t="s">
        <v>22</v>
      </c>
      <c r="C28" s="5" t="s">
        <v>126</v>
      </c>
      <c r="D28" s="5">
        <v>80307</v>
      </c>
      <c r="E28" s="5">
        <v>20</v>
      </c>
      <c r="F28" s="5" t="s">
        <v>44</v>
      </c>
      <c r="G28" s="5">
        <v>62.14</v>
      </c>
      <c r="H28" s="5">
        <v>62.14</v>
      </c>
      <c r="I28" s="6"/>
      <c r="J28" s="6"/>
      <c r="K28" s="6">
        <v>62.14</v>
      </c>
      <c r="L28" s="6"/>
      <c r="M28" s="6">
        <v>62.14</v>
      </c>
      <c r="N28" s="6"/>
      <c r="O28" s="6"/>
      <c r="P28" s="6"/>
      <c r="Q28" s="6">
        <v>62.14</v>
      </c>
      <c r="R28" s="6">
        <v>62.14</v>
      </c>
      <c r="S28" s="6">
        <v>62.14</v>
      </c>
      <c r="T28" s="6">
        <v>62.14</v>
      </c>
      <c r="U28" s="6">
        <v>62.14</v>
      </c>
      <c r="V28" s="1"/>
      <c r="W28" s="1"/>
    </row>
    <row r="29" spans="1:23" x14ac:dyDescent="0.25">
      <c r="A29" s="4"/>
      <c r="B29" s="4"/>
      <c r="C29" s="4"/>
      <c r="D29" s="4"/>
      <c r="E29" s="4"/>
      <c r="F29" s="4"/>
      <c r="G29" s="4"/>
      <c r="H29" s="4"/>
      <c r="I29" s="4"/>
      <c r="J29" s="4"/>
      <c r="K29" s="4"/>
      <c r="L29" s="4"/>
      <c r="M29" s="4"/>
      <c r="N29" s="4"/>
      <c r="O29" s="4"/>
      <c r="P29" s="4"/>
      <c r="Q29" s="4"/>
      <c r="R29" s="4"/>
      <c r="S29" s="4"/>
      <c r="T29" s="4"/>
      <c r="U29" s="4"/>
      <c r="V29" s="1"/>
      <c r="W29" s="1"/>
    </row>
    <row r="30" spans="1:23" x14ac:dyDescent="0.25">
      <c r="A30" s="5" t="s">
        <v>28</v>
      </c>
      <c r="B30" s="5" t="s">
        <v>22</v>
      </c>
      <c r="C30" s="5" t="s">
        <v>126</v>
      </c>
      <c r="D30" s="5">
        <v>90785</v>
      </c>
      <c r="E30" s="5">
        <v>11.22</v>
      </c>
      <c r="F30" s="5" t="s">
        <v>44</v>
      </c>
      <c r="G30" s="5">
        <v>12.47</v>
      </c>
      <c r="H30" s="5">
        <v>60</v>
      </c>
      <c r="I30" s="6">
        <v>15.02</v>
      </c>
      <c r="J30" s="6">
        <v>60</v>
      </c>
      <c r="K30" s="6">
        <v>12.47</v>
      </c>
      <c r="L30" s="6">
        <v>14.38</v>
      </c>
      <c r="M30" s="6">
        <v>14.43</v>
      </c>
      <c r="N30" s="6">
        <f>14.22*1.05</f>
        <v>14.931000000000001</v>
      </c>
      <c r="O30" s="6">
        <v>14.93</v>
      </c>
      <c r="P30" s="6"/>
      <c r="Q30" s="6">
        <v>14.43</v>
      </c>
      <c r="R30" s="6">
        <v>14.43</v>
      </c>
      <c r="S30" s="6">
        <v>14.43</v>
      </c>
      <c r="T30" s="6">
        <v>12.47</v>
      </c>
      <c r="U30" s="6">
        <v>14.43</v>
      </c>
      <c r="V30" s="1"/>
      <c r="W30" s="1"/>
    </row>
    <row r="31" spans="1:23" x14ac:dyDescent="0.25">
      <c r="A31" s="4"/>
      <c r="B31" s="4"/>
      <c r="C31" s="4"/>
      <c r="D31" s="4"/>
      <c r="E31" s="4"/>
      <c r="F31" s="4"/>
      <c r="G31" s="4"/>
      <c r="H31" s="4"/>
      <c r="I31" s="4"/>
      <c r="J31" s="4"/>
      <c r="K31" s="4"/>
      <c r="L31" s="4"/>
      <c r="M31" s="4"/>
      <c r="N31" s="4"/>
      <c r="O31" s="4"/>
      <c r="P31" s="4"/>
      <c r="Q31" s="4"/>
      <c r="R31" s="4"/>
      <c r="S31" s="4"/>
      <c r="T31" s="4"/>
      <c r="U31" s="4"/>
      <c r="V31" s="1"/>
      <c r="W31" s="1"/>
    </row>
    <row r="32" spans="1:23" x14ac:dyDescent="0.25">
      <c r="A32" s="5" t="s">
        <v>29</v>
      </c>
      <c r="B32" s="5" t="s">
        <v>22</v>
      </c>
      <c r="C32" s="5" t="s">
        <v>126</v>
      </c>
      <c r="D32" s="5">
        <v>90791</v>
      </c>
      <c r="E32" s="5">
        <v>198</v>
      </c>
      <c r="F32" s="5" t="s">
        <v>44</v>
      </c>
      <c r="G32" s="5">
        <v>60</v>
      </c>
      <c r="H32" s="5">
        <v>131.662125</v>
      </c>
      <c r="I32" s="6">
        <v>105.12</v>
      </c>
      <c r="J32" s="6">
        <v>60</v>
      </c>
      <c r="K32" s="6">
        <f>142.12*0.75</f>
        <v>106.59</v>
      </c>
      <c r="L32" s="6">
        <f>172.5*0.75</f>
        <v>129.375</v>
      </c>
      <c r="M32" s="6">
        <v>127.05</v>
      </c>
      <c r="N32" s="6">
        <f>(167.19*1.05)*0.75</f>
        <v>131.662125</v>
      </c>
      <c r="O32" s="6">
        <v>131.66</v>
      </c>
      <c r="P32" s="6"/>
      <c r="Q32" s="6">
        <v>127.05</v>
      </c>
      <c r="R32" s="6">
        <v>127.05</v>
      </c>
      <c r="S32" s="6">
        <v>127.05</v>
      </c>
      <c r="T32" s="6">
        <v>106.59</v>
      </c>
      <c r="U32" s="6">
        <v>127.05</v>
      </c>
      <c r="V32" s="1"/>
      <c r="W32" s="1"/>
    </row>
    <row r="33" spans="1:23" x14ac:dyDescent="0.25">
      <c r="A33" s="4"/>
      <c r="B33" s="4"/>
      <c r="C33" s="4"/>
      <c r="D33" s="4"/>
      <c r="E33" s="4"/>
      <c r="F33" s="4"/>
      <c r="G33" s="4"/>
      <c r="H33" s="4"/>
      <c r="I33" s="4"/>
      <c r="J33" s="4"/>
      <c r="K33" s="4"/>
      <c r="L33" s="4"/>
      <c r="M33" s="4"/>
      <c r="N33" s="4"/>
      <c r="O33" s="4"/>
      <c r="P33" s="4"/>
      <c r="Q33" s="4"/>
      <c r="R33" s="4"/>
      <c r="S33" s="4"/>
      <c r="T33" s="4"/>
      <c r="U33" s="4"/>
      <c r="V33" s="1"/>
      <c r="W33" s="1"/>
    </row>
    <row r="34" spans="1:23" x14ac:dyDescent="0.25">
      <c r="A34" s="5" t="s">
        <v>30</v>
      </c>
      <c r="B34" s="5" t="s">
        <v>22</v>
      </c>
      <c r="C34" s="5" t="s">
        <v>126</v>
      </c>
      <c r="D34" s="5">
        <v>90792</v>
      </c>
      <c r="E34" s="5">
        <v>78.75</v>
      </c>
      <c r="F34" s="5" t="s">
        <v>44</v>
      </c>
      <c r="G34" s="5">
        <v>60</v>
      </c>
      <c r="H34" s="5">
        <v>196.3</v>
      </c>
      <c r="I34" s="6">
        <v>155.09</v>
      </c>
      <c r="J34" s="6">
        <v>60</v>
      </c>
      <c r="K34" s="6">
        <v>183.9</v>
      </c>
      <c r="L34" s="6"/>
      <c r="M34" s="6">
        <v>188.94</v>
      </c>
      <c r="N34" s="6">
        <v>196.3</v>
      </c>
      <c r="O34" s="6">
        <v>196.3</v>
      </c>
      <c r="P34" s="6"/>
      <c r="Q34" s="6">
        <v>188.94</v>
      </c>
      <c r="R34" s="6">
        <v>188.94</v>
      </c>
      <c r="S34" s="6">
        <v>188.94</v>
      </c>
      <c r="T34" s="6">
        <v>183.9</v>
      </c>
      <c r="U34" s="6">
        <v>188.94</v>
      </c>
      <c r="V34" s="1"/>
      <c r="W34" s="1"/>
    </row>
    <row r="35" spans="1:23" x14ac:dyDescent="0.25">
      <c r="A35" s="4"/>
      <c r="B35" s="4"/>
      <c r="C35" s="4"/>
      <c r="D35" s="4"/>
      <c r="E35" s="4"/>
      <c r="F35" s="4"/>
      <c r="G35" s="4"/>
      <c r="H35" s="4"/>
      <c r="I35" s="4"/>
      <c r="J35" s="4"/>
      <c r="K35" s="4"/>
      <c r="L35" s="4"/>
      <c r="M35" s="4"/>
      <c r="N35" s="4"/>
      <c r="O35" s="4"/>
      <c r="P35" s="4"/>
      <c r="Q35" s="4"/>
      <c r="R35" s="4"/>
      <c r="S35" s="4"/>
      <c r="T35" s="4"/>
      <c r="U35" s="4"/>
      <c r="V35" s="1"/>
      <c r="W35" s="1"/>
    </row>
    <row r="36" spans="1:23" x14ac:dyDescent="0.25">
      <c r="A36" s="5" t="s">
        <v>31</v>
      </c>
      <c r="B36" s="5" t="s">
        <v>22</v>
      </c>
      <c r="C36" s="5" t="s">
        <v>126</v>
      </c>
      <c r="D36" s="5">
        <v>99212</v>
      </c>
      <c r="E36" s="5">
        <v>78.75</v>
      </c>
      <c r="F36" s="5" t="s">
        <v>44</v>
      </c>
      <c r="G36" s="5">
        <v>42.72</v>
      </c>
      <c r="H36" s="5">
        <v>53.12</v>
      </c>
      <c r="I36" s="6">
        <v>42.72</v>
      </c>
      <c r="J36" s="6"/>
      <c r="K36" s="6">
        <v>52.25</v>
      </c>
      <c r="L36" s="6">
        <v>53.07</v>
      </c>
      <c r="M36" s="6">
        <v>53.09</v>
      </c>
      <c r="N36" s="6">
        <v>53.12</v>
      </c>
      <c r="O36" s="6">
        <v>53.12</v>
      </c>
      <c r="P36" s="6"/>
      <c r="Q36" s="6">
        <v>53.09</v>
      </c>
      <c r="R36" s="6">
        <v>53.09</v>
      </c>
      <c r="S36" s="6">
        <v>53.09</v>
      </c>
      <c r="T36" s="6">
        <v>52.25</v>
      </c>
      <c r="U36" s="6">
        <v>53.09</v>
      </c>
      <c r="V36" s="1"/>
      <c r="W36" s="1"/>
    </row>
    <row r="37" spans="1:23" x14ac:dyDescent="0.25">
      <c r="A37" s="4"/>
      <c r="B37" s="4"/>
      <c r="C37" s="4"/>
      <c r="D37" s="4"/>
      <c r="E37" s="4"/>
      <c r="F37" s="4"/>
      <c r="G37" s="4"/>
      <c r="H37" s="4"/>
      <c r="I37" s="4"/>
      <c r="J37" s="4"/>
      <c r="K37" s="4"/>
      <c r="L37" s="4"/>
      <c r="M37" s="4"/>
      <c r="N37" s="4"/>
      <c r="O37" s="4"/>
      <c r="P37" s="4"/>
      <c r="Q37" s="4"/>
      <c r="R37" s="4"/>
      <c r="S37" s="4"/>
      <c r="T37" s="4"/>
      <c r="U37" s="4"/>
      <c r="V37" s="1"/>
      <c r="W37" s="1"/>
    </row>
    <row r="38" spans="1:23" x14ac:dyDescent="0.25">
      <c r="A38" s="5" t="s">
        <v>32</v>
      </c>
      <c r="B38" s="5" t="s">
        <v>22</v>
      </c>
      <c r="C38" s="5" t="s">
        <v>126</v>
      </c>
      <c r="D38" s="5">
        <v>99213</v>
      </c>
      <c r="E38" s="5">
        <v>157.5</v>
      </c>
      <c r="F38" s="5" t="s">
        <v>44</v>
      </c>
      <c r="G38" s="5">
        <v>71.040000000000006</v>
      </c>
      <c r="H38" s="5">
        <v>86.7</v>
      </c>
      <c r="I38" s="6">
        <v>71.040000000000006</v>
      </c>
      <c r="J38" s="6"/>
      <c r="K38" s="6">
        <v>84.31</v>
      </c>
      <c r="L38" s="6">
        <v>86.7</v>
      </c>
      <c r="M38" s="6">
        <v>85.18</v>
      </c>
      <c r="N38" s="6">
        <v>85.71</v>
      </c>
      <c r="O38" s="6">
        <v>85.71</v>
      </c>
      <c r="P38" s="6"/>
      <c r="Q38" s="6">
        <v>85.18</v>
      </c>
      <c r="R38" s="6">
        <v>85.18</v>
      </c>
      <c r="S38" s="6">
        <v>85.18</v>
      </c>
      <c r="T38" s="6">
        <v>84.31</v>
      </c>
      <c r="U38" s="6">
        <v>85.18</v>
      </c>
      <c r="V38" s="1"/>
      <c r="W38" s="1"/>
    </row>
    <row r="39" spans="1:23" x14ac:dyDescent="0.25">
      <c r="A39" s="4"/>
      <c r="B39" s="4"/>
      <c r="C39" s="4"/>
      <c r="D39" s="4"/>
      <c r="E39" s="4"/>
      <c r="F39" s="4"/>
      <c r="G39" s="4"/>
      <c r="H39" s="4"/>
      <c r="I39" s="4"/>
      <c r="J39" s="4"/>
      <c r="K39" s="4"/>
      <c r="L39" s="4"/>
      <c r="M39" s="4"/>
      <c r="N39" s="4"/>
      <c r="O39" s="4"/>
      <c r="P39" s="4"/>
      <c r="Q39" s="4"/>
      <c r="R39" s="4"/>
      <c r="S39" s="4"/>
      <c r="T39" s="4"/>
      <c r="U39" s="4"/>
      <c r="V39" s="1"/>
      <c r="W39" s="1"/>
    </row>
    <row r="40" spans="1:23" x14ac:dyDescent="0.25">
      <c r="A40" s="5" t="s">
        <v>36</v>
      </c>
      <c r="B40" s="5" t="s">
        <v>22</v>
      </c>
      <c r="C40" s="5" t="s">
        <v>126</v>
      </c>
      <c r="D40" s="5">
        <v>99214</v>
      </c>
      <c r="E40" s="5">
        <v>236.25</v>
      </c>
      <c r="F40" s="5" t="s">
        <v>44</v>
      </c>
      <c r="G40" s="5">
        <v>103.43</v>
      </c>
      <c r="H40" s="5">
        <v>121.63</v>
      </c>
      <c r="I40" s="6">
        <v>103.43</v>
      </c>
      <c r="J40" s="6"/>
      <c r="K40" s="6">
        <v>119.13</v>
      </c>
      <c r="L40" s="6">
        <v>121.63</v>
      </c>
      <c r="M40" s="6">
        <v>120.72</v>
      </c>
      <c r="N40" s="6">
        <v>121.11</v>
      </c>
      <c r="O40" s="6">
        <v>121.11</v>
      </c>
      <c r="P40" s="6"/>
      <c r="Q40" s="6">
        <v>120.72</v>
      </c>
      <c r="R40" s="6">
        <v>120.72</v>
      </c>
      <c r="S40" s="6">
        <v>120.72</v>
      </c>
      <c r="T40" s="6">
        <v>119.13</v>
      </c>
      <c r="U40" s="6">
        <v>120.72</v>
      </c>
      <c r="V40" s="1"/>
      <c r="W40" s="1"/>
    </row>
    <row r="41" spans="1:23" x14ac:dyDescent="0.25">
      <c r="A41" s="4"/>
      <c r="B41" s="4"/>
      <c r="C41" s="4"/>
      <c r="D41" s="4"/>
      <c r="E41" s="4"/>
      <c r="F41" s="4"/>
      <c r="G41" s="4"/>
      <c r="H41" s="4"/>
      <c r="I41" s="4"/>
      <c r="J41" s="4"/>
      <c r="K41" s="4"/>
      <c r="L41" s="4"/>
      <c r="M41" s="4"/>
      <c r="N41" s="4"/>
      <c r="O41" s="4"/>
      <c r="P41" s="4"/>
      <c r="Q41" s="4"/>
      <c r="R41" s="4"/>
      <c r="S41" s="4"/>
      <c r="T41" s="4"/>
      <c r="U41" s="4"/>
      <c r="V41" s="1"/>
      <c r="W41" s="1"/>
    </row>
    <row r="42" spans="1:23" x14ac:dyDescent="0.25">
      <c r="A42" s="5" t="s">
        <v>33</v>
      </c>
      <c r="B42" s="5" t="s">
        <v>22</v>
      </c>
      <c r="C42" s="5" t="s">
        <v>126</v>
      </c>
      <c r="D42" s="5">
        <v>99215</v>
      </c>
      <c r="E42" s="5">
        <v>315</v>
      </c>
      <c r="F42" s="5" t="s">
        <v>44</v>
      </c>
      <c r="G42" s="5">
        <v>139.19</v>
      </c>
      <c r="H42" s="5">
        <v>171.29</v>
      </c>
      <c r="I42" s="6">
        <v>139.19</v>
      </c>
      <c r="J42" s="6"/>
      <c r="K42" s="6">
        <v>167.63</v>
      </c>
      <c r="L42" s="6">
        <v>171.29</v>
      </c>
      <c r="M42" s="6">
        <v>169.42</v>
      </c>
      <c r="N42" s="6">
        <v>170.42</v>
      </c>
      <c r="O42" s="6">
        <v>170.42</v>
      </c>
      <c r="P42" s="6"/>
      <c r="Q42" s="6">
        <v>169.42</v>
      </c>
      <c r="R42" s="6">
        <v>169.42</v>
      </c>
      <c r="S42" s="6">
        <v>169.42</v>
      </c>
      <c r="T42" s="6">
        <v>167.63</v>
      </c>
      <c r="U42" s="6">
        <v>169.42</v>
      </c>
      <c r="V42" s="1"/>
      <c r="W42" s="1"/>
    </row>
    <row r="43" spans="1:23" x14ac:dyDescent="0.25">
      <c r="A43" s="4"/>
      <c r="B43" s="4"/>
      <c r="C43" s="4"/>
      <c r="D43" s="4"/>
      <c r="E43" s="4"/>
      <c r="F43" s="4"/>
      <c r="G43" s="4"/>
      <c r="H43" s="4"/>
      <c r="I43" s="4"/>
      <c r="J43" s="4"/>
      <c r="K43" s="4"/>
      <c r="L43" s="4"/>
      <c r="M43" s="4"/>
      <c r="N43" s="4"/>
      <c r="O43" s="4"/>
      <c r="P43" s="4"/>
      <c r="Q43" s="4"/>
      <c r="R43" s="4"/>
      <c r="S43" s="4"/>
      <c r="T43" s="4"/>
      <c r="U43" s="4"/>
      <c r="V43" s="1"/>
      <c r="W43" s="1"/>
    </row>
    <row r="44" spans="1:23" x14ac:dyDescent="0.25">
      <c r="A44" s="5" t="s">
        <v>34</v>
      </c>
      <c r="B44" s="5" t="s">
        <v>21</v>
      </c>
      <c r="C44" s="5" t="s">
        <v>126</v>
      </c>
      <c r="D44" s="5">
        <v>99221</v>
      </c>
      <c r="E44" s="5">
        <v>78.75</v>
      </c>
      <c r="F44" s="5" t="s">
        <v>44</v>
      </c>
      <c r="G44" s="5">
        <v>75.86</v>
      </c>
      <c r="H44" s="5">
        <v>125</v>
      </c>
      <c r="I44" s="6">
        <v>125</v>
      </c>
      <c r="J44" s="6"/>
      <c r="K44" s="6">
        <v>75.86</v>
      </c>
      <c r="L44" s="6"/>
      <c r="M44" s="6">
        <v>78.2</v>
      </c>
      <c r="N44" s="6">
        <v>77.11</v>
      </c>
      <c r="O44" s="6">
        <v>77.11</v>
      </c>
      <c r="P44" s="6"/>
      <c r="Q44" s="6">
        <v>78.2</v>
      </c>
      <c r="R44" s="6">
        <v>78.2</v>
      </c>
      <c r="S44" s="6">
        <v>78.2</v>
      </c>
      <c r="T44" s="6">
        <v>75.86</v>
      </c>
      <c r="U44" s="6">
        <v>78.2</v>
      </c>
      <c r="V44" s="1"/>
      <c r="W44" s="1"/>
    </row>
    <row r="45" spans="1:23" x14ac:dyDescent="0.25">
      <c r="A45" s="4"/>
      <c r="B45" s="4"/>
      <c r="C45" s="4"/>
      <c r="D45" s="4"/>
      <c r="E45" s="4"/>
      <c r="F45" s="4"/>
      <c r="G45" s="4"/>
      <c r="H45" s="4"/>
      <c r="I45" s="4"/>
      <c r="J45" s="4"/>
      <c r="K45" s="4"/>
      <c r="L45" s="4"/>
      <c r="M45" s="4"/>
      <c r="N45" s="4"/>
      <c r="O45" s="4"/>
      <c r="P45" s="4"/>
      <c r="Q45" s="4"/>
      <c r="R45" s="4"/>
      <c r="S45" s="4"/>
      <c r="T45" s="4"/>
      <c r="U45" s="4"/>
      <c r="V45" s="1"/>
      <c r="W45" s="1"/>
    </row>
    <row r="46" spans="1:23" x14ac:dyDescent="0.25">
      <c r="A46" s="5" t="s">
        <v>35</v>
      </c>
      <c r="B46" s="5" t="s">
        <v>21</v>
      </c>
      <c r="C46" s="5" t="s">
        <v>126</v>
      </c>
      <c r="D46" s="5">
        <v>99222</v>
      </c>
      <c r="E46" s="5">
        <v>157.5</v>
      </c>
      <c r="F46" s="5" t="s">
        <v>44</v>
      </c>
      <c r="G46" s="5">
        <v>120.49</v>
      </c>
      <c r="H46" s="5">
        <v>132.36000000000001</v>
      </c>
      <c r="I46" s="6">
        <v>132.36000000000001</v>
      </c>
      <c r="J46" s="6"/>
      <c r="K46" s="6">
        <v>120.49</v>
      </c>
      <c r="L46" s="6"/>
      <c r="M46" s="6">
        <v>123.45</v>
      </c>
      <c r="N46" s="6">
        <v>122.49</v>
      </c>
      <c r="O46" s="6">
        <v>122.49</v>
      </c>
      <c r="P46" s="6"/>
      <c r="Q46" s="6">
        <v>123.45</v>
      </c>
      <c r="R46" s="6">
        <v>123.45</v>
      </c>
      <c r="S46" s="6">
        <v>123.45</v>
      </c>
      <c r="T46" s="6">
        <v>120.49</v>
      </c>
      <c r="U46" s="6">
        <v>123.45</v>
      </c>
      <c r="V46" s="1"/>
      <c r="W46" s="1"/>
    </row>
    <row r="47" spans="1:23" x14ac:dyDescent="0.25">
      <c r="A47" s="4"/>
      <c r="B47" s="4"/>
      <c r="C47" s="4"/>
      <c r="D47" s="4"/>
      <c r="E47" s="4"/>
      <c r="F47" s="4"/>
      <c r="G47" s="4"/>
      <c r="H47" s="4"/>
      <c r="I47" s="4"/>
      <c r="J47" s="4"/>
      <c r="K47" s="4"/>
      <c r="L47" s="4"/>
      <c r="M47" s="4"/>
      <c r="N47" s="4"/>
      <c r="O47" s="4"/>
      <c r="P47" s="4"/>
      <c r="Q47" s="4"/>
      <c r="R47" s="4"/>
      <c r="S47" s="4"/>
      <c r="T47" s="4"/>
      <c r="U47" s="4"/>
      <c r="V47" s="1"/>
      <c r="W47" s="1"/>
    </row>
    <row r="48" spans="1:23" x14ac:dyDescent="0.25">
      <c r="A48" s="5" t="s">
        <v>37</v>
      </c>
      <c r="B48" s="5" t="s">
        <v>21</v>
      </c>
      <c r="C48" s="5" t="s">
        <v>126</v>
      </c>
      <c r="D48" s="5">
        <v>99223</v>
      </c>
      <c r="E48" s="5">
        <v>236.25</v>
      </c>
      <c r="F48" s="5" t="s">
        <v>44</v>
      </c>
      <c r="G48" s="5">
        <v>160.4</v>
      </c>
      <c r="H48" s="5">
        <v>195.52</v>
      </c>
      <c r="I48" s="6">
        <v>195.52</v>
      </c>
      <c r="J48" s="6"/>
      <c r="K48" s="6">
        <v>160.4</v>
      </c>
      <c r="L48" s="6"/>
      <c r="M48" s="6">
        <v>165.08</v>
      </c>
      <c r="N48" s="6">
        <v>163.06</v>
      </c>
      <c r="O48" s="6">
        <v>163.06</v>
      </c>
      <c r="P48" s="6"/>
      <c r="Q48" s="6">
        <v>165.08</v>
      </c>
      <c r="R48" s="6">
        <v>165.08</v>
      </c>
      <c r="S48" s="6">
        <v>165.08</v>
      </c>
      <c r="T48" s="6">
        <v>160.4</v>
      </c>
      <c r="U48" s="6">
        <v>165.08</v>
      </c>
      <c r="V48" s="1"/>
      <c r="W48" s="1"/>
    </row>
    <row r="49" spans="1:23" x14ac:dyDescent="0.25">
      <c r="A49" s="4"/>
      <c r="B49" s="4"/>
      <c r="C49" s="4"/>
      <c r="D49" s="4"/>
      <c r="E49" s="4"/>
      <c r="F49" s="4"/>
      <c r="G49" s="4"/>
      <c r="H49" s="4"/>
      <c r="I49" s="4"/>
      <c r="J49" s="4"/>
      <c r="K49" s="4"/>
      <c r="L49" s="4"/>
      <c r="M49" s="4"/>
      <c r="N49" s="4"/>
      <c r="O49" s="4"/>
      <c r="P49" s="4"/>
      <c r="Q49" s="4"/>
      <c r="R49" s="4"/>
      <c r="S49" s="4"/>
      <c r="T49" s="4"/>
      <c r="U49" s="4"/>
      <c r="V49" s="1"/>
      <c r="W49" s="1"/>
    </row>
    <row r="50" spans="1:23" x14ac:dyDescent="0.25">
      <c r="A50" s="5" t="s">
        <v>38</v>
      </c>
      <c r="B50" s="5" t="s">
        <v>21</v>
      </c>
      <c r="C50" s="5" t="s">
        <v>126</v>
      </c>
      <c r="D50" s="5">
        <v>99231</v>
      </c>
      <c r="E50" s="5">
        <v>78.75</v>
      </c>
      <c r="F50" s="5" t="s">
        <v>44</v>
      </c>
      <c r="G50" s="5">
        <v>45.65</v>
      </c>
      <c r="H50" s="5">
        <v>80</v>
      </c>
      <c r="I50" s="6">
        <v>80</v>
      </c>
      <c r="J50" s="6"/>
      <c r="K50" s="6">
        <v>45.65</v>
      </c>
      <c r="L50" s="6"/>
      <c r="M50" s="6">
        <v>46.92</v>
      </c>
      <c r="N50" s="6">
        <v>46.4</v>
      </c>
      <c r="O50" s="6">
        <v>46.4</v>
      </c>
      <c r="P50" s="6"/>
      <c r="Q50" s="6">
        <v>46.92</v>
      </c>
      <c r="R50" s="6">
        <v>46.92</v>
      </c>
      <c r="S50" s="6">
        <v>46.92</v>
      </c>
      <c r="T50" s="6">
        <v>45.65</v>
      </c>
      <c r="U50" s="6">
        <v>46.92</v>
      </c>
      <c r="V50" s="1"/>
      <c r="W50" s="1"/>
    </row>
    <row r="51" spans="1:23" x14ac:dyDescent="0.25">
      <c r="A51" s="4"/>
      <c r="B51" s="4"/>
      <c r="C51" s="4"/>
      <c r="D51" s="4"/>
      <c r="E51" s="4"/>
      <c r="F51" s="4"/>
      <c r="G51" s="4"/>
      <c r="H51" s="4"/>
      <c r="I51" s="4"/>
      <c r="J51" s="4"/>
      <c r="K51" s="4"/>
      <c r="L51" s="4"/>
      <c r="M51" s="4"/>
      <c r="N51" s="4"/>
      <c r="O51" s="4"/>
      <c r="P51" s="4"/>
      <c r="Q51" s="4"/>
      <c r="R51" s="4"/>
      <c r="S51" s="4"/>
      <c r="T51" s="4"/>
      <c r="U51" s="4"/>
      <c r="V51" s="1"/>
      <c r="W51" s="1"/>
    </row>
    <row r="52" spans="1:23" x14ac:dyDescent="0.25">
      <c r="A52" s="5" t="s">
        <v>39</v>
      </c>
      <c r="B52" s="5" t="s">
        <v>21</v>
      </c>
      <c r="C52" s="5" t="s">
        <v>126</v>
      </c>
      <c r="D52" s="5">
        <v>99232</v>
      </c>
      <c r="E52" s="5">
        <v>157.5</v>
      </c>
      <c r="F52" s="5" t="s">
        <v>44</v>
      </c>
      <c r="G52" s="5">
        <v>72.989999999999995</v>
      </c>
      <c r="H52" s="5">
        <v>80</v>
      </c>
      <c r="I52" s="6">
        <v>80</v>
      </c>
      <c r="J52" s="6"/>
      <c r="K52" s="6">
        <v>72.989999999999995</v>
      </c>
      <c r="L52" s="6"/>
      <c r="M52" s="6">
        <v>75.260000000000005</v>
      </c>
      <c r="N52" s="6">
        <v>74.2</v>
      </c>
      <c r="O52" s="6">
        <v>74.2</v>
      </c>
      <c r="P52" s="6"/>
      <c r="Q52" s="6">
        <v>75.260000000000005</v>
      </c>
      <c r="R52" s="6">
        <v>75.260000000000005</v>
      </c>
      <c r="S52" s="6">
        <v>75.260000000000005</v>
      </c>
      <c r="T52" s="6">
        <v>72.989999999999995</v>
      </c>
      <c r="U52" s="6">
        <v>75.260000000000005</v>
      </c>
      <c r="V52" s="1"/>
      <c r="W52" s="1"/>
    </row>
    <row r="53" spans="1:23" x14ac:dyDescent="0.25">
      <c r="A53" s="4"/>
      <c r="B53" s="4"/>
      <c r="C53" s="4"/>
      <c r="D53" s="4"/>
      <c r="E53" s="4"/>
      <c r="F53" s="4"/>
      <c r="G53" s="4"/>
      <c r="H53" s="4"/>
      <c r="I53" s="4"/>
      <c r="J53" s="4"/>
      <c r="K53" s="4"/>
      <c r="L53" s="4"/>
      <c r="M53" s="4"/>
      <c r="N53" s="4"/>
      <c r="O53" s="4"/>
      <c r="P53" s="4"/>
      <c r="Q53" s="4"/>
      <c r="R53" s="4"/>
      <c r="S53" s="4"/>
      <c r="T53" s="4"/>
      <c r="U53" s="4"/>
      <c r="V53" s="1"/>
      <c r="W53" s="1"/>
    </row>
    <row r="54" spans="1:23" x14ac:dyDescent="0.25">
      <c r="A54" s="5" t="s">
        <v>40</v>
      </c>
      <c r="B54" s="5" t="s">
        <v>21</v>
      </c>
      <c r="C54" s="5" t="s">
        <v>126</v>
      </c>
      <c r="D54" s="5">
        <v>99233</v>
      </c>
      <c r="E54" s="5">
        <v>236.25</v>
      </c>
      <c r="F54" s="5" t="s">
        <v>44</v>
      </c>
      <c r="G54" s="5">
        <v>100.76</v>
      </c>
      <c r="H54" s="5">
        <v>113.25</v>
      </c>
      <c r="I54" s="6">
        <v>100.76</v>
      </c>
      <c r="J54" s="6"/>
      <c r="K54" s="6">
        <v>109.82</v>
      </c>
      <c r="L54" s="6"/>
      <c r="M54" s="6">
        <v>113.25</v>
      </c>
      <c r="N54" s="6">
        <v>111.65</v>
      </c>
      <c r="O54" s="6">
        <v>111.65</v>
      </c>
      <c r="P54" s="6"/>
      <c r="Q54" s="6">
        <v>113.25</v>
      </c>
      <c r="R54" s="6">
        <v>113.25</v>
      </c>
      <c r="S54" s="6">
        <v>113.25</v>
      </c>
      <c r="T54" s="6">
        <v>109.82</v>
      </c>
      <c r="U54" s="6">
        <v>113.25</v>
      </c>
      <c r="V54" s="1"/>
      <c r="W54" s="1"/>
    </row>
    <row r="55" spans="1:23" x14ac:dyDescent="0.25">
      <c r="A55" s="4"/>
      <c r="B55" s="4"/>
      <c r="C55" s="4"/>
      <c r="D55" s="4"/>
      <c r="E55" s="4"/>
      <c r="F55" s="4"/>
      <c r="G55" s="4"/>
      <c r="H55" s="4"/>
      <c r="I55" s="4"/>
      <c r="J55" s="4"/>
      <c r="K55" s="4"/>
      <c r="L55" s="4"/>
      <c r="M55" s="4"/>
      <c r="N55" s="4"/>
      <c r="O55" s="4"/>
      <c r="P55" s="4"/>
      <c r="Q55" s="4"/>
      <c r="R55" s="4"/>
      <c r="S55" s="4"/>
      <c r="T55" s="4"/>
      <c r="U55" s="4"/>
      <c r="V55" s="1"/>
      <c r="W55" s="1"/>
    </row>
    <row r="56" spans="1:23" x14ac:dyDescent="0.25">
      <c r="A56" s="5" t="s">
        <v>41</v>
      </c>
      <c r="B56" s="5" t="s">
        <v>21</v>
      </c>
      <c r="C56" s="5" t="s">
        <v>126</v>
      </c>
      <c r="D56" s="5">
        <v>99238</v>
      </c>
      <c r="E56" s="5">
        <v>157.5</v>
      </c>
      <c r="F56" s="5" t="s">
        <v>44</v>
      </c>
      <c r="G56" s="5">
        <v>75.02</v>
      </c>
      <c r="H56" s="5">
        <v>80</v>
      </c>
      <c r="I56" s="6">
        <v>80</v>
      </c>
      <c r="J56" s="6"/>
      <c r="K56" s="6">
        <v>75.02</v>
      </c>
      <c r="L56" s="6"/>
      <c r="M56" s="6">
        <v>76.680000000000007</v>
      </c>
      <c r="N56" s="6">
        <v>76.260000000000005</v>
      </c>
      <c r="O56" s="6">
        <v>76.260000000000005</v>
      </c>
      <c r="P56" s="6"/>
      <c r="Q56" s="6">
        <v>76.680000000000007</v>
      </c>
      <c r="R56" s="6">
        <v>76.680000000000007</v>
      </c>
      <c r="S56" s="6">
        <v>76.680000000000007</v>
      </c>
      <c r="T56" s="6">
        <v>75.02</v>
      </c>
      <c r="U56" s="6">
        <v>76.680000000000007</v>
      </c>
      <c r="V56" s="1"/>
      <c r="W56" s="1"/>
    </row>
    <row r="57" spans="1:23" x14ac:dyDescent="0.25">
      <c r="A57" s="4"/>
      <c r="B57" s="4"/>
      <c r="C57" s="4"/>
      <c r="D57" s="4"/>
      <c r="E57" s="4"/>
      <c r="F57" s="4"/>
      <c r="G57" s="4"/>
      <c r="H57" s="4"/>
      <c r="I57" s="4"/>
      <c r="J57" s="4"/>
      <c r="K57" s="4"/>
      <c r="L57" s="4"/>
      <c r="M57" s="4"/>
      <c r="N57" s="4"/>
      <c r="O57" s="4"/>
      <c r="P57" s="4"/>
      <c r="Q57" s="4"/>
      <c r="R57" s="4"/>
      <c r="S57" s="4"/>
      <c r="T57" s="4"/>
      <c r="U57" s="4"/>
      <c r="V57" s="1"/>
      <c r="W57" s="1"/>
    </row>
    <row r="58" spans="1:23" x14ac:dyDescent="0.25">
      <c r="A58" s="5" t="s">
        <v>42</v>
      </c>
      <c r="B58" s="5" t="s">
        <v>21</v>
      </c>
      <c r="C58" s="5" t="s">
        <v>126</v>
      </c>
      <c r="D58" s="5">
        <v>99239</v>
      </c>
      <c r="E58" s="5">
        <v>393.75</v>
      </c>
      <c r="F58" s="5" t="s">
        <v>44</v>
      </c>
      <c r="G58" s="5">
        <v>104.11</v>
      </c>
      <c r="H58" s="5">
        <v>108.63</v>
      </c>
      <c r="I58" s="6">
        <v>104.11</v>
      </c>
      <c r="J58" s="6"/>
      <c r="K58" s="6">
        <v>105.99</v>
      </c>
      <c r="L58" s="6"/>
      <c r="M58" s="6">
        <v>108.63</v>
      </c>
      <c r="N58" s="6">
        <v>107.75</v>
      </c>
      <c r="O58" s="6">
        <v>107.75</v>
      </c>
      <c r="P58" s="6"/>
      <c r="Q58" s="6">
        <v>108.63</v>
      </c>
      <c r="R58" s="6">
        <v>108.63</v>
      </c>
      <c r="S58" s="6">
        <v>108.63</v>
      </c>
      <c r="T58" s="6">
        <v>105.99</v>
      </c>
      <c r="U58" s="6">
        <v>108.63</v>
      </c>
      <c r="V58" s="1"/>
      <c r="W58" s="1"/>
    </row>
    <row r="59" spans="1:23" x14ac:dyDescent="0.25">
      <c r="A59" s="4"/>
      <c r="B59" s="4"/>
      <c r="C59" s="4"/>
      <c r="D59" s="4"/>
      <c r="E59" s="4"/>
      <c r="F59" s="4"/>
      <c r="G59" s="4"/>
      <c r="H59" s="4"/>
      <c r="I59" s="4"/>
      <c r="J59" s="4"/>
      <c r="K59" s="4"/>
      <c r="L59" s="4"/>
      <c r="M59" s="4"/>
      <c r="N59" s="4"/>
      <c r="O59" s="4"/>
      <c r="P59" s="4"/>
      <c r="Q59" s="4"/>
      <c r="R59" s="4"/>
      <c r="S59" s="4"/>
      <c r="T59" s="4"/>
      <c r="U59" s="4"/>
      <c r="V59" s="1"/>
      <c r="W59" s="1"/>
    </row>
    <row r="60" spans="1:23" x14ac:dyDescent="0.25">
      <c r="A60" s="5" t="s">
        <v>23</v>
      </c>
      <c r="B60" s="5" t="s">
        <v>22</v>
      </c>
      <c r="C60" s="5" t="s">
        <v>126</v>
      </c>
      <c r="D60" s="5">
        <v>90832</v>
      </c>
      <c r="E60" s="5">
        <v>66</v>
      </c>
      <c r="F60" s="5" t="s">
        <v>44</v>
      </c>
      <c r="G60" s="5">
        <v>51.38</v>
      </c>
      <c r="H60" s="5">
        <v>60</v>
      </c>
      <c r="I60" s="6">
        <v>51.38</v>
      </c>
      <c r="J60" s="6">
        <v>60</v>
      </c>
      <c r="K60" s="6"/>
      <c r="L60" s="6">
        <v>56.18</v>
      </c>
      <c r="M60" s="6">
        <v>55.04</v>
      </c>
      <c r="N60" s="6"/>
      <c r="O60" s="6"/>
      <c r="P60" s="6"/>
      <c r="Q60" s="6">
        <v>55.04</v>
      </c>
      <c r="R60" s="6">
        <v>55.04</v>
      </c>
      <c r="S60" s="6">
        <v>55.04</v>
      </c>
      <c r="T60" s="6"/>
      <c r="U60" s="6">
        <v>55.04</v>
      </c>
      <c r="V60" s="1"/>
      <c r="W60" s="1"/>
    </row>
    <row r="61" spans="1:23" x14ac:dyDescent="0.25">
      <c r="A61" s="4"/>
      <c r="B61" s="4"/>
      <c r="C61" s="4"/>
      <c r="D61" s="4"/>
      <c r="E61" s="4"/>
      <c r="F61" s="4"/>
      <c r="G61" s="4"/>
      <c r="H61" s="4"/>
      <c r="I61" s="4"/>
      <c r="J61" s="4"/>
      <c r="K61" s="4"/>
      <c r="L61" s="4"/>
      <c r="M61" s="4"/>
      <c r="N61" s="4"/>
      <c r="O61" s="4"/>
      <c r="P61" s="4"/>
      <c r="Q61" s="4"/>
      <c r="R61" s="4"/>
      <c r="S61" s="4"/>
      <c r="T61" s="4"/>
      <c r="U61" s="4"/>
      <c r="V61" s="1"/>
      <c r="W61" s="1"/>
    </row>
    <row r="62" spans="1:23" x14ac:dyDescent="0.25">
      <c r="A62" s="5" t="s">
        <v>24</v>
      </c>
      <c r="B62" s="5" t="s">
        <v>22</v>
      </c>
      <c r="C62" s="5" t="s">
        <v>126</v>
      </c>
      <c r="D62" s="5">
        <v>90834</v>
      </c>
      <c r="E62" s="5">
        <v>132</v>
      </c>
      <c r="F62" s="5" t="s">
        <v>44</v>
      </c>
      <c r="G62" s="5">
        <v>60</v>
      </c>
      <c r="H62" s="5">
        <v>75.5</v>
      </c>
      <c r="I62" s="6">
        <v>68.349999999999994</v>
      </c>
      <c r="J62" s="6">
        <v>60</v>
      </c>
      <c r="K62" s="6"/>
      <c r="L62" s="6">
        <v>75.5</v>
      </c>
      <c r="M62" s="6">
        <v>72.709999999999994</v>
      </c>
      <c r="N62" s="6"/>
      <c r="O62" s="6"/>
      <c r="P62" s="6"/>
      <c r="Q62" s="6">
        <v>72.709999999999994</v>
      </c>
      <c r="R62" s="6">
        <v>72.709999999999994</v>
      </c>
      <c r="S62" s="6">
        <v>72.709999999999994</v>
      </c>
      <c r="T62" s="6"/>
      <c r="U62" s="6">
        <v>72.709999999999994</v>
      </c>
      <c r="V62" s="1"/>
      <c r="W62" s="1"/>
    </row>
    <row r="63" spans="1:23" x14ac:dyDescent="0.25">
      <c r="A63" s="4"/>
      <c r="B63" s="4"/>
      <c r="C63" s="4"/>
      <c r="D63" s="4"/>
      <c r="E63" s="4"/>
      <c r="F63" s="4"/>
      <c r="G63" s="4"/>
      <c r="H63" s="4"/>
      <c r="I63" s="4"/>
      <c r="J63" s="4"/>
      <c r="K63" s="4"/>
      <c r="L63" s="4"/>
      <c r="M63" s="4"/>
      <c r="N63" s="4"/>
      <c r="O63" s="4"/>
      <c r="P63" s="4"/>
      <c r="Q63" s="4"/>
      <c r="R63" s="4"/>
      <c r="S63" s="4"/>
      <c r="T63" s="4"/>
      <c r="U63" s="4"/>
      <c r="V63" s="1"/>
      <c r="W63" s="1"/>
    </row>
    <row r="64" spans="1:23" x14ac:dyDescent="0.25">
      <c r="A64" s="5" t="s">
        <v>25</v>
      </c>
      <c r="B64" s="5" t="s">
        <v>22</v>
      </c>
      <c r="C64" s="5" t="s">
        <v>126</v>
      </c>
      <c r="D64" s="5">
        <v>90837</v>
      </c>
      <c r="E64" s="5">
        <v>198</v>
      </c>
      <c r="F64" s="5" t="s">
        <v>44</v>
      </c>
      <c r="G64" s="5">
        <v>60</v>
      </c>
      <c r="H64" s="5">
        <v>107.09</v>
      </c>
      <c r="I64" s="6">
        <v>102.41</v>
      </c>
      <c r="J64" s="6">
        <v>60</v>
      </c>
      <c r="K64" s="6"/>
      <c r="L64" s="6">
        <v>102.41</v>
      </c>
      <c r="M64" s="6">
        <v>107.09</v>
      </c>
      <c r="N64" s="6"/>
      <c r="O64" s="6"/>
      <c r="P64" s="6"/>
      <c r="Q64" s="6">
        <v>107.09</v>
      </c>
      <c r="R64" s="6">
        <v>107.09</v>
      </c>
      <c r="S64" s="6">
        <v>107.09</v>
      </c>
      <c r="T64" s="6"/>
      <c r="U64" s="6">
        <v>107.09</v>
      </c>
      <c r="V64" s="1"/>
      <c r="W64" s="1"/>
    </row>
    <row r="65" spans="1:23" x14ac:dyDescent="0.25">
      <c r="A65" s="4"/>
      <c r="B65" s="4"/>
      <c r="C65" s="4"/>
      <c r="D65" s="4"/>
      <c r="E65" s="4"/>
      <c r="F65" s="4"/>
      <c r="G65" s="4"/>
      <c r="H65" s="4"/>
      <c r="I65" s="4"/>
      <c r="J65" s="4"/>
      <c r="K65" s="4"/>
      <c r="L65" s="4"/>
      <c r="M65" s="4"/>
      <c r="N65" s="4"/>
      <c r="O65" s="4"/>
      <c r="P65" s="4"/>
      <c r="Q65" s="4"/>
      <c r="R65" s="4"/>
      <c r="S65" s="4"/>
      <c r="T65" s="4"/>
      <c r="U65" s="4"/>
      <c r="V65" s="1"/>
      <c r="W65" s="1"/>
    </row>
    <row r="66" spans="1:23" x14ac:dyDescent="0.25">
      <c r="A66" s="5" t="s">
        <v>26</v>
      </c>
      <c r="B66" s="5" t="s">
        <v>22</v>
      </c>
      <c r="C66" s="5" t="s">
        <v>126</v>
      </c>
      <c r="D66" s="5">
        <v>90847</v>
      </c>
      <c r="E66" s="5">
        <v>33</v>
      </c>
      <c r="F66" s="5" t="s">
        <v>44</v>
      </c>
      <c r="G66" s="5">
        <v>60</v>
      </c>
      <c r="H66" s="5">
        <v>80.83</v>
      </c>
      <c r="I66" s="6">
        <v>80.83</v>
      </c>
      <c r="J66" s="6">
        <v>60</v>
      </c>
      <c r="K66" s="6"/>
      <c r="L66" s="6">
        <v>78.12</v>
      </c>
      <c r="M66" s="6">
        <v>72.95</v>
      </c>
      <c r="N66" s="6"/>
      <c r="O66" s="6"/>
      <c r="P66" s="6"/>
      <c r="Q66" s="6">
        <v>72.95</v>
      </c>
      <c r="R66" s="6">
        <v>72.95</v>
      </c>
      <c r="S66" s="6">
        <v>72.95</v>
      </c>
      <c r="T66" s="6"/>
      <c r="U66" s="6">
        <v>72.95</v>
      </c>
      <c r="V66" s="1"/>
      <c r="W66" s="1"/>
    </row>
    <row r="67" spans="1:23" x14ac:dyDescent="0.25">
      <c r="A67" s="4"/>
      <c r="B67" s="4"/>
      <c r="C67" s="4"/>
      <c r="D67" s="4"/>
      <c r="E67" s="4"/>
      <c r="F67" s="4"/>
      <c r="G67" s="4"/>
      <c r="H67" s="4"/>
      <c r="I67" s="4"/>
      <c r="J67" s="4"/>
      <c r="K67" s="4"/>
      <c r="L67" s="4"/>
      <c r="M67" s="4"/>
      <c r="N67" s="4"/>
      <c r="O67" s="4"/>
      <c r="P67" s="4"/>
      <c r="Q67" s="4"/>
      <c r="R67" s="4"/>
      <c r="S67" s="4"/>
      <c r="T67" s="4"/>
      <c r="U67" s="4"/>
      <c r="V67" s="1"/>
      <c r="W67" s="1"/>
    </row>
    <row r="68" spans="1:23" x14ac:dyDescent="0.25">
      <c r="A68" s="5" t="s">
        <v>27</v>
      </c>
      <c r="B68" s="5" t="s">
        <v>22</v>
      </c>
      <c r="C68" s="5" t="s">
        <v>126</v>
      </c>
      <c r="D68" s="5">
        <v>90853</v>
      </c>
      <c r="E68" s="5">
        <v>54</v>
      </c>
      <c r="F68" s="5" t="s">
        <v>44</v>
      </c>
      <c r="G68" s="5">
        <v>19.399999999999999</v>
      </c>
      <c r="H68" s="5">
        <v>60</v>
      </c>
      <c r="I68" s="6">
        <v>41</v>
      </c>
      <c r="J68" s="6">
        <v>60</v>
      </c>
      <c r="K68" s="6"/>
      <c r="L68" s="6">
        <v>25.73</v>
      </c>
      <c r="M68" s="6">
        <v>19.399999999999999</v>
      </c>
      <c r="N68" s="6"/>
      <c r="O68" s="6"/>
      <c r="P68" s="6"/>
      <c r="Q68" s="6">
        <v>19.399999999999999</v>
      </c>
      <c r="R68" s="6">
        <v>19.399999999999999</v>
      </c>
      <c r="S68" s="6">
        <v>19.399999999999999</v>
      </c>
      <c r="T68" s="6"/>
      <c r="U68" s="6">
        <v>19.399999999999999</v>
      </c>
      <c r="V68" s="1"/>
      <c r="W68" s="1"/>
    </row>
    <row r="69" spans="1:23" x14ac:dyDescent="0.25">
      <c r="A69" s="4"/>
      <c r="B69" s="4"/>
      <c r="C69" s="4"/>
      <c r="D69" s="4"/>
      <c r="E69" s="4"/>
      <c r="F69" s="4"/>
      <c r="G69" s="4"/>
      <c r="H69" s="4"/>
      <c r="I69" s="4"/>
      <c r="J69" s="4"/>
      <c r="K69" s="4"/>
      <c r="L69" s="4"/>
      <c r="M69" s="4"/>
      <c r="N69" s="4"/>
      <c r="O69" s="4"/>
      <c r="P69" s="4"/>
      <c r="Q69" s="4"/>
      <c r="R69" s="4"/>
      <c r="S69" s="4"/>
      <c r="T69" s="4"/>
      <c r="U69" s="4"/>
      <c r="V69" s="1"/>
      <c r="W69" s="1"/>
    </row>
    <row r="70" spans="1:23" ht="30" x14ac:dyDescent="0.25">
      <c r="A70" s="9" t="s">
        <v>127</v>
      </c>
      <c r="B70" s="5" t="s">
        <v>22</v>
      </c>
      <c r="C70" s="5" t="s">
        <v>126</v>
      </c>
      <c r="D70" s="9" t="s">
        <v>134</v>
      </c>
      <c r="E70" s="9">
        <v>33</v>
      </c>
      <c r="F70" s="5" t="s">
        <v>44</v>
      </c>
      <c r="G70" s="9"/>
      <c r="H70" s="9"/>
      <c r="I70" s="9"/>
      <c r="J70" s="9"/>
      <c r="K70" s="9"/>
      <c r="L70" s="9"/>
      <c r="M70" s="9"/>
      <c r="N70" s="9"/>
      <c r="O70" s="9"/>
      <c r="P70" s="9">
        <v>26.14</v>
      </c>
      <c r="Q70" s="9"/>
      <c r="R70" s="9"/>
      <c r="S70" s="9"/>
      <c r="T70" s="9"/>
      <c r="U70" s="9"/>
      <c r="V70" s="1"/>
      <c r="W70" s="1"/>
    </row>
    <row r="71" spans="1:23" x14ac:dyDescent="0.25">
      <c r="A71" s="4"/>
      <c r="B71" s="4"/>
      <c r="C71" s="4"/>
      <c r="D71" s="4"/>
      <c r="E71" s="4"/>
      <c r="F71" s="4"/>
      <c r="G71" s="4"/>
      <c r="H71" s="4"/>
      <c r="I71" s="4"/>
      <c r="J71" s="4"/>
      <c r="K71" s="4"/>
      <c r="L71" s="4"/>
      <c r="M71" s="4"/>
      <c r="N71" s="4"/>
      <c r="O71" s="4"/>
      <c r="P71" s="4"/>
      <c r="Q71" s="4"/>
      <c r="R71" s="4"/>
      <c r="S71" s="4"/>
      <c r="T71" s="4"/>
      <c r="U71" s="4"/>
      <c r="V71" s="1"/>
      <c r="W71" s="1"/>
    </row>
    <row r="72" spans="1:23" ht="45" x14ac:dyDescent="0.25">
      <c r="A72" s="9" t="s">
        <v>128</v>
      </c>
      <c r="B72" s="5" t="s">
        <v>22</v>
      </c>
      <c r="C72" s="5" t="s">
        <v>126</v>
      </c>
      <c r="D72" s="9" t="s">
        <v>134</v>
      </c>
      <c r="E72" s="9">
        <v>33</v>
      </c>
      <c r="F72" s="5" t="s">
        <v>44</v>
      </c>
      <c r="G72" s="9"/>
      <c r="H72" s="9"/>
      <c r="I72" s="9"/>
      <c r="J72" s="9"/>
      <c r="K72" s="9"/>
      <c r="L72" s="9"/>
      <c r="M72" s="9"/>
      <c r="N72" s="9"/>
      <c r="O72" s="9"/>
      <c r="P72" s="9">
        <v>26.14</v>
      </c>
      <c r="Q72" s="9"/>
      <c r="R72" s="9"/>
      <c r="S72" s="9"/>
      <c r="T72" s="9"/>
      <c r="U72" s="9"/>
      <c r="V72" s="1"/>
      <c r="W72" s="1"/>
    </row>
    <row r="73" spans="1:23" x14ac:dyDescent="0.25">
      <c r="A73" s="4"/>
      <c r="B73" s="4"/>
      <c r="C73" s="4"/>
      <c r="D73" s="4"/>
      <c r="E73" s="4"/>
      <c r="F73" s="4"/>
      <c r="G73" s="4"/>
      <c r="H73" s="4"/>
      <c r="I73" s="4"/>
      <c r="J73" s="4"/>
      <c r="K73" s="4"/>
      <c r="L73" s="4"/>
      <c r="M73" s="4"/>
      <c r="N73" s="4"/>
      <c r="O73" s="4"/>
      <c r="P73" s="4"/>
      <c r="Q73" s="4"/>
      <c r="R73" s="4"/>
      <c r="S73" s="4"/>
      <c r="T73" s="4"/>
      <c r="U73" s="4"/>
      <c r="V73" s="1"/>
      <c r="W73" s="1"/>
    </row>
    <row r="74" spans="1:23" ht="45" x14ac:dyDescent="0.25">
      <c r="A74" s="9" t="s">
        <v>129</v>
      </c>
      <c r="B74" s="5" t="s">
        <v>22</v>
      </c>
      <c r="C74" s="5" t="s">
        <v>126</v>
      </c>
      <c r="D74" s="9" t="s">
        <v>134</v>
      </c>
      <c r="E74" s="9">
        <v>13.5</v>
      </c>
      <c r="F74" s="5" t="s">
        <v>44</v>
      </c>
      <c r="G74" s="9"/>
      <c r="H74" s="9"/>
      <c r="I74" s="9"/>
      <c r="J74" s="9"/>
      <c r="K74" s="9"/>
      <c r="L74" s="9"/>
      <c r="M74" s="9"/>
      <c r="N74" s="9"/>
      <c r="O74" s="9"/>
      <c r="P74" s="9">
        <v>26.14</v>
      </c>
      <c r="Q74" s="9"/>
      <c r="R74" s="9"/>
      <c r="S74" s="9"/>
      <c r="T74" s="9"/>
      <c r="U74" s="9"/>
      <c r="V74" s="1"/>
      <c r="W74" s="1"/>
    </row>
    <row r="75" spans="1:23" x14ac:dyDescent="0.25">
      <c r="A75" s="4"/>
      <c r="B75" s="4"/>
      <c r="C75" s="4"/>
      <c r="D75" s="4"/>
      <c r="E75" s="4"/>
      <c r="F75" s="4"/>
      <c r="G75" s="4"/>
      <c r="H75" s="4"/>
      <c r="I75" s="4"/>
      <c r="J75" s="4"/>
      <c r="K75" s="4"/>
      <c r="L75" s="4"/>
      <c r="M75" s="4"/>
      <c r="N75" s="4"/>
      <c r="O75" s="4"/>
      <c r="P75" s="4"/>
      <c r="Q75" s="4"/>
      <c r="R75" s="4"/>
      <c r="S75" s="4"/>
      <c r="T75" s="4"/>
      <c r="U75" s="4"/>
      <c r="V75" s="1"/>
      <c r="W75" s="1"/>
    </row>
    <row r="76" spans="1:23" ht="45" x14ac:dyDescent="0.25">
      <c r="A76" s="9" t="s">
        <v>130</v>
      </c>
      <c r="B76" s="5" t="s">
        <v>22</v>
      </c>
      <c r="C76" s="5" t="s">
        <v>126</v>
      </c>
      <c r="D76" s="9" t="s">
        <v>134</v>
      </c>
      <c r="E76" s="9">
        <v>7.5</v>
      </c>
      <c r="F76" s="5" t="s">
        <v>44</v>
      </c>
      <c r="G76" s="9"/>
      <c r="H76" s="9"/>
      <c r="I76" s="9"/>
      <c r="J76" s="9"/>
      <c r="K76" s="9"/>
      <c r="L76" s="9"/>
      <c r="M76" s="9"/>
      <c r="N76" s="9"/>
      <c r="O76" s="9"/>
      <c r="P76" s="9">
        <v>26.14</v>
      </c>
      <c r="Q76" s="9"/>
      <c r="R76" s="9"/>
      <c r="S76" s="9"/>
      <c r="T76" s="9"/>
      <c r="U76" s="9"/>
      <c r="V76" s="1"/>
      <c r="W76" s="1"/>
    </row>
    <row r="77" spans="1:23" x14ac:dyDescent="0.25">
      <c r="A77" s="4"/>
      <c r="B77" s="4"/>
      <c r="C77" s="4"/>
      <c r="D77" s="4"/>
      <c r="E77" s="4"/>
      <c r="F77" s="4"/>
      <c r="G77" s="4"/>
      <c r="H77" s="4"/>
      <c r="I77" s="4"/>
      <c r="J77" s="4"/>
      <c r="K77" s="4"/>
      <c r="L77" s="4"/>
      <c r="M77" s="4"/>
      <c r="N77" s="4"/>
      <c r="O77" s="4"/>
      <c r="P77" s="4"/>
      <c r="Q77" s="4"/>
      <c r="R77" s="4"/>
      <c r="S77" s="4"/>
      <c r="T77" s="4"/>
      <c r="U77" s="4"/>
      <c r="V77" s="1"/>
      <c r="W77" s="1"/>
    </row>
    <row r="78" spans="1:23" ht="30" x14ac:dyDescent="0.25">
      <c r="A78" s="9" t="s">
        <v>131</v>
      </c>
      <c r="B78" s="5" t="s">
        <v>22</v>
      </c>
      <c r="C78" s="5" t="s">
        <v>126</v>
      </c>
      <c r="D78" s="9" t="s">
        <v>135</v>
      </c>
      <c r="E78" s="9">
        <v>33</v>
      </c>
      <c r="F78" s="5" t="s">
        <v>44</v>
      </c>
      <c r="G78" s="9"/>
      <c r="H78" s="9"/>
      <c r="I78" s="9"/>
      <c r="J78" s="9"/>
      <c r="K78" s="9"/>
      <c r="L78" s="9"/>
      <c r="M78" s="9"/>
      <c r="N78" s="9"/>
      <c r="O78" s="9"/>
      <c r="P78" s="9">
        <v>24.75</v>
      </c>
      <c r="Q78" s="9"/>
      <c r="R78" s="9"/>
      <c r="S78" s="9"/>
      <c r="T78" s="9"/>
      <c r="U78" s="9"/>
      <c r="V78" s="1"/>
      <c r="W78" s="1"/>
    </row>
    <row r="79" spans="1:23" x14ac:dyDescent="0.25">
      <c r="A79" s="4"/>
      <c r="B79" s="4"/>
      <c r="C79" s="4"/>
      <c r="D79" s="4"/>
      <c r="E79" s="4"/>
      <c r="F79" s="4"/>
      <c r="G79" s="4"/>
      <c r="H79" s="4"/>
      <c r="I79" s="4"/>
      <c r="J79" s="4"/>
      <c r="K79" s="4"/>
      <c r="L79" s="4"/>
      <c r="M79" s="4"/>
      <c r="N79" s="4"/>
      <c r="O79" s="4"/>
      <c r="P79" s="4"/>
      <c r="Q79" s="4"/>
      <c r="R79" s="4"/>
      <c r="S79" s="4"/>
      <c r="T79" s="4"/>
      <c r="U79" s="4"/>
      <c r="V79" s="1"/>
      <c r="W79" s="1"/>
    </row>
    <row r="80" spans="1:23" ht="45" x14ac:dyDescent="0.25">
      <c r="A80" s="9" t="s">
        <v>132</v>
      </c>
      <c r="B80" s="5" t="s">
        <v>22</v>
      </c>
      <c r="C80" s="5" t="s">
        <v>126</v>
      </c>
      <c r="D80" s="9" t="s">
        <v>135</v>
      </c>
      <c r="E80" s="9">
        <v>33</v>
      </c>
      <c r="F80" s="5" t="s">
        <v>44</v>
      </c>
      <c r="G80" s="9"/>
      <c r="H80" s="9"/>
      <c r="I80" s="9"/>
      <c r="J80" s="9"/>
      <c r="K80" s="9"/>
      <c r="L80" s="9"/>
      <c r="M80" s="9"/>
      <c r="N80" s="9"/>
      <c r="O80" s="9"/>
      <c r="P80" s="9">
        <v>24.75</v>
      </c>
      <c r="Q80" s="9"/>
      <c r="R80" s="9"/>
      <c r="S80" s="9"/>
      <c r="T80" s="9"/>
      <c r="U80" s="9"/>
      <c r="V80" s="1"/>
      <c r="W80" s="1"/>
    </row>
    <row r="81" spans="1:23" x14ac:dyDescent="0.25">
      <c r="A81" s="4"/>
      <c r="B81" s="4"/>
      <c r="C81" s="4"/>
      <c r="D81" s="4"/>
      <c r="E81" s="4"/>
      <c r="F81" s="4"/>
      <c r="G81" s="4"/>
      <c r="H81" s="4"/>
      <c r="I81" s="4"/>
      <c r="J81" s="4"/>
      <c r="K81" s="4"/>
      <c r="L81" s="4"/>
      <c r="M81" s="4"/>
      <c r="N81" s="4"/>
      <c r="O81" s="4"/>
      <c r="P81" s="4"/>
      <c r="Q81" s="4"/>
      <c r="R81" s="4"/>
      <c r="S81" s="4"/>
      <c r="T81" s="4"/>
      <c r="U81" s="4"/>
      <c r="V81" s="1"/>
      <c r="W81" s="1"/>
    </row>
    <row r="82" spans="1:23" ht="30" x14ac:dyDescent="0.25">
      <c r="A82" s="9" t="s">
        <v>133</v>
      </c>
      <c r="B82" s="5" t="s">
        <v>22</v>
      </c>
      <c r="C82" s="5" t="s">
        <v>126</v>
      </c>
      <c r="D82" s="9" t="s">
        <v>136</v>
      </c>
      <c r="E82" s="9">
        <v>33</v>
      </c>
      <c r="F82" s="5" t="s">
        <v>44</v>
      </c>
      <c r="G82" s="9"/>
      <c r="H82" s="9"/>
      <c r="I82" s="9"/>
      <c r="J82" s="9"/>
      <c r="K82" s="9"/>
      <c r="L82" s="9"/>
      <c r="M82" s="9"/>
      <c r="N82" s="9"/>
      <c r="O82" s="9"/>
      <c r="P82" s="9">
        <v>24.75</v>
      </c>
      <c r="Q82" s="9"/>
      <c r="R82" s="9"/>
      <c r="S82" s="9"/>
      <c r="T82" s="9"/>
      <c r="U82" s="9"/>
      <c r="V82" s="1"/>
      <c r="W82" s="1"/>
    </row>
    <row r="83" spans="1:23" x14ac:dyDescent="0.25">
      <c r="A83" s="4"/>
      <c r="B83" s="4"/>
      <c r="C83" s="4"/>
      <c r="D83" s="4"/>
      <c r="E83" s="4"/>
      <c r="F83" s="4"/>
      <c r="G83" s="4"/>
      <c r="H83" s="4"/>
      <c r="I83" s="4"/>
      <c r="J83" s="4"/>
      <c r="K83" s="4"/>
      <c r="L83" s="4"/>
      <c r="M83" s="4"/>
      <c r="N83" s="4"/>
      <c r="O83" s="4"/>
      <c r="P83" s="4"/>
      <c r="Q83" s="4"/>
      <c r="R83" s="4"/>
      <c r="S83" s="4"/>
      <c r="T83" s="4"/>
      <c r="U83" s="4"/>
      <c r="V83" s="1"/>
      <c r="W83" s="1"/>
    </row>
    <row r="84" spans="1:23" x14ac:dyDescent="0.25">
      <c r="A84" s="5" t="s">
        <v>43</v>
      </c>
      <c r="B84" s="5"/>
      <c r="C84" s="5"/>
      <c r="D84" s="5">
        <v>90846</v>
      </c>
      <c r="E84" s="5" t="s">
        <v>137</v>
      </c>
      <c r="F84" s="5"/>
      <c r="G84" s="5"/>
      <c r="H84" s="5"/>
      <c r="I84" s="5"/>
      <c r="J84" s="5"/>
      <c r="K84" s="5"/>
      <c r="L84" s="5"/>
      <c r="M84" s="5"/>
      <c r="N84" s="5"/>
      <c r="O84" s="5"/>
      <c r="P84" s="5"/>
      <c r="Q84" s="5"/>
      <c r="R84" s="5"/>
      <c r="S84" s="5"/>
      <c r="T84" s="5"/>
      <c r="U84" s="5"/>
    </row>
    <row r="85" spans="1:23" x14ac:dyDescent="0.25">
      <c r="A85" s="4"/>
      <c r="B85" s="4"/>
      <c r="C85" s="4"/>
      <c r="D85" s="4"/>
      <c r="E85" s="4"/>
      <c r="F85" s="4"/>
      <c r="G85" s="4"/>
      <c r="H85" s="4"/>
      <c r="I85" s="4"/>
      <c r="J85" s="4"/>
      <c r="K85" s="4"/>
      <c r="L85" s="4"/>
      <c r="M85" s="4"/>
      <c r="N85" s="4"/>
      <c r="O85" s="4"/>
      <c r="P85" s="4"/>
      <c r="Q85" s="4"/>
      <c r="R85" s="4"/>
      <c r="S85" s="4"/>
      <c r="T85" s="4"/>
      <c r="U85" s="4"/>
      <c r="V85" s="1"/>
      <c r="W85" s="1"/>
    </row>
    <row r="86" spans="1:23" x14ac:dyDescent="0.25">
      <c r="A86" s="5" t="s">
        <v>45</v>
      </c>
      <c r="B86" s="5"/>
      <c r="C86" s="5"/>
      <c r="D86" s="5">
        <v>99203</v>
      </c>
      <c r="E86" s="5" t="s">
        <v>137</v>
      </c>
      <c r="F86" s="5"/>
      <c r="G86" s="5"/>
      <c r="H86" s="5"/>
      <c r="I86" s="5"/>
      <c r="J86" s="5"/>
      <c r="K86" s="5"/>
      <c r="L86" s="5"/>
      <c r="M86" s="5"/>
      <c r="N86" s="5"/>
      <c r="O86" s="5"/>
      <c r="P86" s="5"/>
      <c r="Q86" s="5"/>
      <c r="R86" s="5"/>
      <c r="S86" s="5"/>
      <c r="T86" s="5"/>
      <c r="U86" s="5"/>
    </row>
    <row r="87" spans="1:23" x14ac:dyDescent="0.25">
      <c r="A87" s="4"/>
      <c r="B87" s="4"/>
      <c r="C87" s="4"/>
      <c r="D87" s="4"/>
      <c r="E87" s="4"/>
      <c r="F87" s="4"/>
      <c r="G87" s="4"/>
      <c r="H87" s="4"/>
      <c r="I87" s="4"/>
      <c r="J87" s="4"/>
      <c r="K87" s="4"/>
      <c r="L87" s="4"/>
      <c r="M87" s="4"/>
      <c r="N87" s="4"/>
      <c r="O87" s="4"/>
      <c r="P87" s="4"/>
      <c r="Q87" s="4"/>
      <c r="R87" s="4"/>
      <c r="S87" s="4"/>
      <c r="T87" s="4"/>
      <c r="U87" s="4"/>
      <c r="V87" s="1"/>
      <c r="W87" s="1"/>
    </row>
    <row r="88" spans="1:23" x14ac:dyDescent="0.25">
      <c r="A88" s="5" t="s">
        <v>46</v>
      </c>
      <c r="B88" s="5"/>
      <c r="C88" s="5"/>
      <c r="D88" s="5">
        <v>99204</v>
      </c>
      <c r="E88" s="5" t="s">
        <v>137</v>
      </c>
      <c r="F88" s="5"/>
      <c r="G88" s="5"/>
      <c r="H88" s="5"/>
      <c r="I88" s="5"/>
      <c r="J88" s="5"/>
      <c r="K88" s="5"/>
      <c r="L88" s="5"/>
      <c r="M88" s="5"/>
      <c r="N88" s="5"/>
      <c r="O88" s="5"/>
      <c r="P88" s="5"/>
      <c r="Q88" s="5"/>
      <c r="R88" s="5"/>
      <c r="S88" s="5"/>
      <c r="T88" s="5"/>
      <c r="U88" s="5"/>
    </row>
    <row r="89" spans="1:23" x14ac:dyDescent="0.25">
      <c r="A89" s="4"/>
      <c r="B89" s="4"/>
      <c r="C89" s="4"/>
      <c r="D89" s="4"/>
      <c r="E89" s="4"/>
      <c r="F89" s="4"/>
      <c r="G89" s="4"/>
      <c r="H89" s="4"/>
      <c r="I89" s="4"/>
      <c r="J89" s="4"/>
      <c r="K89" s="4"/>
      <c r="L89" s="4"/>
      <c r="M89" s="4"/>
      <c r="N89" s="4"/>
      <c r="O89" s="4"/>
      <c r="P89" s="4"/>
      <c r="Q89" s="4"/>
      <c r="R89" s="4"/>
      <c r="S89" s="4"/>
      <c r="T89" s="4"/>
      <c r="U89" s="4"/>
      <c r="V89" s="1"/>
      <c r="W89" s="1"/>
    </row>
    <row r="90" spans="1:23" x14ac:dyDescent="0.25">
      <c r="A90" s="5" t="s">
        <v>47</v>
      </c>
      <c r="B90" s="5"/>
      <c r="C90" s="5"/>
      <c r="D90" s="5">
        <v>99205</v>
      </c>
      <c r="E90" s="5" t="s">
        <v>137</v>
      </c>
      <c r="F90" s="5"/>
      <c r="G90" s="5"/>
      <c r="H90" s="5"/>
      <c r="I90" s="5"/>
      <c r="J90" s="5"/>
      <c r="K90" s="5"/>
      <c r="L90" s="5"/>
      <c r="M90" s="5"/>
      <c r="N90" s="5"/>
      <c r="O90" s="5"/>
      <c r="P90" s="5"/>
      <c r="Q90" s="5"/>
      <c r="R90" s="5"/>
      <c r="S90" s="5"/>
      <c r="T90" s="5"/>
      <c r="U90" s="5"/>
    </row>
    <row r="91" spans="1:23" x14ac:dyDescent="0.25">
      <c r="A91" s="4"/>
      <c r="B91" s="4"/>
      <c r="C91" s="4"/>
      <c r="D91" s="4"/>
      <c r="E91" s="4"/>
      <c r="F91" s="4"/>
      <c r="G91" s="4"/>
      <c r="H91" s="4"/>
      <c r="I91" s="4"/>
      <c r="J91" s="4"/>
      <c r="K91" s="4"/>
      <c r="L91" s="4"/>
      <c r="M91" s="4"/>
      <c r="N91" s="4"/>
      <c r="O91" s="4"/>
      <c r="P91" s="4"/>
      <c r="Q91" s="4"/>
      <c r="R91" s="4"/>
      <c r="S91" s="4"/>
      <c r="T91" s="4"/>
      <c r="U91" s="4"/>
      <c r="V91" s="1"/>
      <c r="W91" s="1"/>
    </row>
    <row r="92" spans="1:23" x14ac:dyDescent="0.25">
      <c r="A92" s="5" t="s">
        <v>48</v>
      </c>
      <c r="B92" s="5"/>
      <c r="C92" s="5"/>
      <c r="D92" s="5">
        <v>99243</v>
      </c>
      <c r="E92" s="5" t="s">
        <v>137</v>
      </c>
      <c r="F92" s="5"/>
      <c r="G92" s="5"/>
      <c r="H92" s="5"/>
      <c r="I92" s="5"/>
      <c r="J92" s="5"/>
      <c r="K92" s="5"/>
      <c r="L92" s="5"/>
      <c r="M92" s="5"/>
      <c r="N92" s="5"/>
      <c r="O92" s="5"/>
      <c r="P92" s="5"/>
      <c r="Q92" s="5"/>
      <c r="R92" s="5"/>
      <c r="S92" s="5"/>
      <c r="T92" s="5"/>
      <c r="U92" s="5"/>
    </row>
    <row r="93" spans="1:23" x14ac:dyDescent="0.25">
      <c r="A93" s="4"/>
      <c r="B93" s="4"/>
      <c r="C93" s="4"/>
      <c r="D93" s="4"/>
      <c r="E93" s="4"/>
      <c r="F93" s="4"/>
      <c r="G93" s="4"/>
      <c r="H93" s="4"/>
      <c r="I93" s="4"/>
      <c r="J93" s="4"/>
      <c r="K93" s="4"/>
      <c r="L93" s="4"/>
      <c r="M93" s="4"/>
      <c r="N93" s="4"/>
      <c r="O93" s="4"/>
      <c r="P93" s="4"/>
      <c r="Q93" s="4"/>
      <c r="R93" s="4"/>
      <c r="S93" s="4"/>
      <c r="T93" s="4"/>
      <c r="U93" s="4"/>
      <c r="V93" s="1"/>
      <c r="W93" s="1"/>
    </row>
    <row r="94" spans="1:23" x14ac:dyDescent="0.25">
      <c r="A94" s="5" t="s">
        <v>49</v>
      </c>
      <c r="B94" s="5"/>
      <c r="C94" s="5"/>
      <c r="D94" s="5">
        <v>99244</v>
      </c>
      <c r="E94" s="5" t="s">
        <v>137</v>
      </c>
      <c r="F94" s="5"/>
      <c r="G94" s="5"/>
      <c r="H94" s="5"/>
      <c r="I94" s="5"/>
      <c r="J94" s="5"/>
      <c r="K94" s="5"/>
      <c r="L94" s="5"/>
      <c r="M94" s="5"/>
      <c r="N94" s="5"/>
      <c r="O94" s="5"/>
      <c r="P94" s="5"/>
      <c r="Q94" s="5"/>
      <c r="R94" s="5"/>
      <c r="S94" s="5"/>
      <c r="T94" s="5"/>
      <c r="U94" s="5"/>
    </row>
    <row r="95" spans="1:23" x14ac:dyDescent="0.25">
      <c r="A95" s="4"/>
      <c r="B95" s="4"/>
      <c r="C95" s="4"/>
      <c r="D95" s="4"/>
      <c r="E95" s="4"/>
      <c r="F95" s="4"/>
      <c r="G95" s="4"/>
      <c r="H95" s="4"/>
      <c r="I95" s="4"/>
      <c r="J95" s="4"/>
      <c r="K95" s="4"/>
      <c r="L95" s="4"/>
      <c r="M95" s="4"/>
      <c r="N95" s="4"/>
      <c r="O95" s="4"/>
      <c r="P95" s="4"/>
      <c r="Q95" s="4"/>
      <c r="R95" s="4"/>
      <c r="S95" s="4"/>
      <c r="T95" s="4"/>
      <c r="U95" s="4"/>
      <c r="V95" s="1"/>
      <c r="W95" s="1"/>
    </row>
    <row r="96" spans="1:23" x14ac:dyDescent="0.25">
      <c r="A96" s="5" t="s">
        <v>50</v>
      </c>
      <c r="B96" s="5"/>
      <c r="C96" s="5"/>
      <c r="D96" s="5">
        <v>99385</v>
      </c>
      <c r="E96" s="5" t="s">
        <v>137</v>
      </c>
      <c r="F96" s="5"/>
      <c r="G96" s="5"/>
      <c r="H96" s="5"/>
      <c r="I96" s="5"/>
      <c r="J96" s="5"/>
      <c r="K96" s="5"/>
      <c r="L96" s="5"/>
      <c r="M96" s="5"/>
      <c r="N96" s="5"/>
      <c r="O96" s="5"/>
      <c r="P96" s="5"/>
      <c r="Q96" s="5"/>
      <c r="R96" s="5"/>
      <c r="S96" s="5"/>
      <c r="T96" s="5"/>
      <c r="U96" s="5"/>
    </row>
    <row r="97" spans="1:23" x14ac:dyDescent="0.25">
      <c r="A97" s="4"/>
      <c r="B97" s="4"/>
      <c r="C97" s="4"/>
      <c r="D97" s="4"/>
      <c r="E97" s="4"/>
      <c r="F97" s="4"/>
      <c r="G97" s="4"/>
      <c r="H97" s="4"/>
      <c r="I97" s="4"/>
      <c r="J97" s="4"/>
      <c r="K97" s="4"/>
      <c r="L97" s="4"/>
      <c r="M97" s="4"/>
      <c r="N97" s="4"/>
      <c r="O97" s="4"/>
      <c r="P97" s="4"/>
      <c r="Q97" s="4"/>
      <c r="R97" s="4"/>
      <c r="S97" s="4"/>
      <c r="T97" s="4"/>
      <c r="U97" s="4"/>
      <c r="V97" s="1"/>
      <c r="W97" s="1"/>
    </row>
    <row r="98" spans="1:23" x14ac:dyDescent="0.25">
      <c r="A98" s="5" t="s">
        <v>51</v>
      </c>
      <c r="B98" s="5"/>
      <c r="C98" s="5"/>
      <c r="D98" s="5">
        <v>99386</v>
      </c>
      <c r="E98" s="5" t="s">
        <v>137</v>
      </c>
      <c r="F98" s="5"/>
      <c r="G98" s="5"/>
      <c r="H98" s="5"/>
      <c r="I98" s="5"/>
      <c r="J98" s="5"/>
      <c r="K98" s="5"/>
      <c r="L98" s="5"/>
      <c r="M98" s="5"/>
      <c r="N98" s="5"/>
      <c r="O98" s="5"/>
      <c r="P98" s="5"/>
      <c r="Q98" s="5"/>
      <c r="R98" s="5"/>
      <c r="S98" s="5"/>
      <c r="T98" s="5"/>
      <c r="U98" s="5"/>
    </row>
    <row r="99" spans="1:23" x14ac:dyDescent="0.25">
      <c r="A99" s="4"/>
      <c r="B99" s="4"/>
      <c r="C99" s="4"/>
      <c r="D99" s="4"/>
      <c r="E99" s="4"/>
      <c r="F99" s="4"/>
      <c r="G99" s="4"/>
      <c r="H99" s="4"/>
      <c r="I99" s="4"/>
      <c r="J99" s="4"/>
      <c r="K99" s="4"/>
      <c r="L99" s="4"/>
      <c r="M99" s="4"/>
      <c r="N99" s="4"/>
      <c r="O99" s="4"/>
      <c r="P99" s="4"/>
      <c r="Q99" s="4"/>
      <c r="R99" s="4"/>
      <c r="S99" s="4"/>
      <c r="T99" s="4"/>
      <c r="U99" s="4"/>
      <c r="V99" s="1"/>
      <c r="W99" s="1"/>
    </row>
    <row r="100" spans="1:23" x14ac:dyDescent="0.25">
      <c r="A100" s="5" t="s">
        <v>52</v>
      </c>
      <c r="B100" s="5"/>
      <c r="C100" s="5"/>
      <c r="D100" s="5">
        <v>80048</v>
      </c>
      <c r="E100" s="5" t="s">
        <v>137</v>
      </c>
      <c r="F100" s="5"/>
      <c r="G100" s="5"/>
      <c r="H100" s="5"/>
      <c r="I100" s="5"/>
      <c r="J100" s="5"/>
      <c r="K100" s="5"/>
      <c r="L100" s="5"/>
      <c r="M100" s="5"/>
      <c r="N100" s="5"/>
      <c r="O100" s="5"/>
      <c r="P100" s="5"/>
      <c r="Q100" s="5"/>
      <c r="R100" s="5"/>
      <c r="S100" s="5"/>
      <c r="T100" s="5"/>
      <c r="U100" s="5"/>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1"/>
      <c r="W101" s="1"/>
    </row>
    <row r="102" spans="1:23" x14ac:dyDescent="0.25">
      <c r="A102" s="5" t="s">
        <v>53</v>
      </c>
      <c r="B102" s="5"/>
      <c r="C102" s="5"/>
      <c r="D102" s="5">
        <v>80053</v>
      </c>
      <c r="E102" s="5" t="s">
        <v>137</v>
      </c>
      <c r="F102" s="5"/>
      <c r="G102" s="5"/>
      <c r="H102" s="5"/>
      <c r="I102" s="5"/>
      <c r="J102" s="5"/>
      <c r="K102" s="5"/>
      <c r="L102" s="5"/>
      <c r="M102" s="5"/>
      <c r="N102" s="5"/>
      <c r="O102" s="5"/>
      <c r="P102" s="5"/>
      <c r="Q102" s="5"/>
      <c r="R102" s="5"/>
      <c r="S102" s="5"/>
      <c r="T102" s="5"/>
      <c r="U102" s="5"/>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1"/>
      <c r="W103" s="1"/>
    </row>
    <row r="104" spans="1:23" x14ac:dyDescent="0.25">
      <c r="A104" s="5" t="s">
        <v>54</v>
      </c>
      <c r="B104" s="5"/>
      <c r="C104" s="5"/>
      <c r="D104" s="5">
        <v>80055</v>
      </c>
      <c r="E104" s="5" t="s">
        <v>137</v>
      </c>
      <c r="F104" s="5"/>
      <c r="G104" s="5"/>
      <c r="H104" s="5"/>
      <c r="I104" s="5"/>
      <c r="J104" s="5"/>
      <c r="K104" s="5"/>
      <c r="L104" s="5"/>
      <c r="M104" s="5"/>
      <c r="N104" s="5"/>
      <c r="O104" s="5"/>
      <c r="P104" s="5"/>
      <c r="Q104" s="5"/>
      <c r="R104" s="5"/>
      <c r="S104" s="5"/>
      <c r="T104" s="5"/>
      <c r="U104" s="5"/>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1"/>
      <c r="W105" s="1"/>
    </row>
    <row r="106" spans="1:23" x14ac:dyDescent="0.25">
      <c r="A106" s="5" t="s">
        <v>55</v>
      </c>
      <c r="B106" s="5"/>
      <c r="C106" s="5"/>
      <c r="D106" s="5">
        <v>80061</v>
      </c>
      <c r="E106" s="5" t="s">
        <v>137</v>
      </c>
      <c r="F106" s="5"/>
      <c r="G106" s="5"/>
      <c r="H106" s="5"/>
      <c r="I106" s="5"/>
      <c r="J106" s="5"/>
      <c r="K106" s="5"/>
      <c r="L106" s="5"/>
      <c r="M106" s="5"/>
      <c r="N106" s="5"/>
      <c r="O106" s="5"/>
      <c r="P106" s="5"/>
      <c r="Q106" s="5"/>
      <c r="R106" s="5"/>
      <c r="S106" s="5"/>
      <c r="T106" s="5"/>
      <c r="U106" s="5"/>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1"/>
      <c r="W107" s="1"/>
    </row>
    <row r="108" spans="1:23" x14ac:dyDescent="0.25">
      <c r="A108" s="5" t="s">
        <v>56</v>
      </c>
      <c r="B108" s="5"/>
      <c r="C108" s="5"/>
      <c r="D108" s="5">
        <v>80069</v>
      </c>
      <c r="E108" s="5" t="s">
        <v>137</v>
      </c>
      <c r="F108" s="5"/>
      <c r="G108" s="5"/>
      <c r="H108" s="5"/>
      <c r="I108" s="5"/>
      <c r="J108" s="5"/>
      <c r="K108" s="5"/>
      <c r="L108" s="5"/>
      <c r="M108" s="5"/>
      <c r="N108" s="5"/>
      <c r="O108" s="5"/>
      <c r="P108" s="5"/>
      <c r="Q108" s="5"/>
      <c r="R108" s="5"/>
      <c r="S108" s="5"/>
      <c r="T108" s="5"/>
      <c r="U108" s="5"/>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1"/>
      <c r="W109" s="1"/>
    </row>
    <row r="110" spans="1:23" x14ac:dyDescent="0.25">
      <c r="A110" s="5" t="s">
        <v>57</v>
      </c>
      <c r="B110" s="5"/>
      <c r="C110" s="5"/>
      <c r="D110" s="5">
        <v>80076</v>
      </c>
      <c r="E110" s="5" t="s">
        <v>137</v>
      </c>
      <c r="F110" s="5"/>
      <c r="G110" s="5"/>
      <c r="H110" s="5"/>
      <c r="I110" s="5"/>
      <c r="J110" s="5"/>
      <c r="K110" s="5"/>
      <c r="L110" s="5"/>
      <c r="M110" s="5"/>
      <c r="N110" s="5"/>
      <c r="O110" s="5"/>
      <c r="P110" s="5"/>
      <c r="Q110" s="5"/>
      <c r="R110" s="5"/>
      <c r="S110" s="5"/>
      <c r="T110" s="5"/>
      <c r="U110" s="5"/>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1"/>
      <c r="W111" s="1"/>
    </row>
    <row r="112" spans="1:23" x14ac:dyDescent="0.25">
      <c r="A112" s="5" t="s">
        <v>58</v>
      </c>
      <c r="B112" s="5"/>
      <c r="C112" s="5"/>
      <c r="D112" s="5">
        <v>81001</v>
      </c>
      <c r="E112" s="5" t="s">
        <v>137</v>
      </c>
      <c r="F112" s="5"/>
      <c r="G112" s="5"/>
      <c r="H112" s="5"/>
      <c r="I112" s="5"/>
      <c r="J112" s="5"/>
      <c r="K112" s="5"/>
      <c r="L112" s="5"/>
      <c r="M112" s="5"/>
      <c r="N112" s="5"/>
      <c r="O112" s="5"/>
      <c r="P112" s="5"/>
      <c r="Q112" s="5"/>
      <c r="R112" s="5"/>
      <c r="S112" s="5"/>
      <c r="T112" s="5"/>
      <c r="U112" s="5"/>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1"/>
      <c r="W113" s="1"/>
    </row>
    <row r="114" spans="1:23" x14ac:dyDescent="0.25">
      <c r="A114" s="5" t="s">
        <v>59</v>
      </c>
      <c r="B114" s="5"/>
      <c r="C114" s="5"/>
      <c r="D114" s="5">
        <v>81003</v>
      </c>
      <c r="E114" s="5" t="s">
        <v>137</v>
      </c>
      <c r="F114" s="5"/>
      <c r="G114" s="5"/>
      <c r="H114" s="5"/>
      <c r="I114" s="5"/>
      <c r="J114" s="5"/>
      <c r="K114" s="5"/>
      <c r="L114" s="5"/>
      <c r="M114" s="5"/>
      <c r="N114" s="5"/>
      <c r="O114" s="5"/>
      <c r="P114" s="5"/>
      <c r="Q114" s="5"/>
      <c r="R114" s="5"/>
      <c r="S114" s="5"/>
      <c r="T114" s="5"/>
      <c r="U114" s="5"/>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1"/>
      <c r="W115" s="1"/>
    </row>
    <row r="116" spans="1:23" x14ac:dyDescent="0.25">
      <c r="A116" s="5" t="s">
        <v>60</v>
      </c>
      <c r="B116" s="5"/>
      <c r="C116" s="5"/>
      <c r="D116" s="5">
        <v>84153</v>
      </c>
      <c r="E116" s="5" t="s">
        <v>137</v>
      </c>
      <c r="F116" s="5"/>
      <c r="G116" s="5"/>
      <c r="H116" s="5"/>
      <c r="I116" s="5"/>
      <c r="J116" s="5"/>
      <c r="K116" s="5"/>
      <c r="L116" s="5"/>
      <c r="M116" s="5"/>
      <c r="N116" s="5"/>
      <c r="O116" s="5"/>
      <c r="P116" s="5"/>
      <c r="Q116" s="5"/>
      <c r="R116" s="5"/>
      <c r="S116" s="5"/>
      <c r="T116" s="5"/>
      <c r="U116" s="5"/>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1"/>
      <c r="W117" s="1"/>
    </row>
    <row r="118" spans="1:23" x14ac:dyDescent="0.25">
      <c r="A118" s="5" t="s">
        <v>61</v>
      </c>
      <c r="B118" s="5"/>
      <c r="C118" s="5"/>
      <c r="D118" s="5">
        <v>84443</v>
      </c>
      <c r="E118" s="5" t="s">
        <v>137</v>
      </c>
      <c r="F118" s="5"/>
      <c r="G118" s="5"/>
      <c r="H118" s="5"/>
      <c r="I118" s="5"/>
      <c r="J118" s="5"/>
      <c r="K118" s="5"/>
      <c r="L118" s="5"/>
      <c r="M118" s="5"/>
      <c r="N118" s="5"/>
      <c r="O118" s="5"/>
      <c r="P118" s="5"/>
      <c r="Q118" s="5"/>
      <c r="R118" s="5"/>
      <c r="S118" s="5"/>
      <c r="T118" s="5"/>
      <c r="U118" s="5"/>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1"/>
      <c r="W119" s="1"/>
    </row>
    <row r="120" spans="1:23" x14ac:dyDescent="0.25">
      <c r="A120" s="5" t="s">
        <v>62</v>
      </c>
      <c r="B120" s="5"/>
      <c r="C120" s="5"/>
      <c r="D120" s="5">
        <v>85025</v>
      </c>
      <c r="E120" s="5" t="s">
        <v>137</v>
      </c>
      <c r="F120" s="5"/>
      <c r="G120" s="5"/>
      <c r="H120" s="5"/>
      <c r="I120" s="5"/>
      <c r="J120" s="5"/>
      <c r="K120" s="5"/>
      <c r="L120" s="5"/>
      <c r="M120" s="5"/>
      <c r="N120" s="5"/>
      <c r="O120" s="5"/>
      <c r="P120" s="5"/>
      <c r="Q120" s="5"/>
      <c r="R120" s="5"/>
      <c r="S120" s="5"/>
      <c r="T120" s="5"/>
      <c r="U120" s="5"/>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1"/>
      <c r="W121" s="1"/>
    </row>
    <row r="122" spans="1:23" x14ac:dyDescent="0.25">
      <c r="A122" s="5" t="s">
        <v>63</v>
      </c>
      <c r="B122" s="5"/>
      <c r="C122" s="5"/>
      <c r="D122" s="5">
        <v>85027</v>
      </c>
      <c r="E122" s="5" t="s">
        <v>137</v>
      </c>
      <c r="F122" s="5"/>
      <c r="G122" s="5"/>
      <c r="H122" s="5"/>
      <c r="I122" s="5"/>
      <c r="J122" s="5"/>
      <c r="K122" s="5"/>
      <c r="L122" s="5"/>
      <c r="M122" s="5"/>
      <c r="N122" s="5"/>
      <c r="O122" s="5"/>
      <c r="P122" s="5"/>
      <c r="Q122" s="5"/>
      <c r="R122" s="5"/>
      <c r="S122" s="5"/>
      <c r="T122" s="5"/>
      <c r="U122" s="5"/>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1"/>
      <c r="W123" s="1"/>
    </row>
    <row r="124" spans="1:23" x14ac:dyDescent="0.25">
      <c r="A124" s="5" t="s">
        <v>64</v>
      </c>
      <c r="B124" s="5"/>
      <c r="C124" s="5"/>
      <c r="D124" s="5">
        <v>85610</v>
      </c>
      <c r="E124" s="5" t="s">
        <v>137</v>
      </c>
      <c r="F124" s="5"/>
      <c r="G124" s="5"/>
      <c r="H124" s="5"/>
      <c r="I124" s="5"/>
      <c r="J124" s="5"/>
      <c r="K124" s="5"/>
      <c r="L124" s="5"/>
      <c r="M124" s="5"/>
      <c r="N124" s="5"/>
      <c r="O124" s="5"/>
      <c r="P124" s="5"/>
      <c r="Q124" s="5"/>
      <c r="R124" s="5"/>
      <c r="S124" s="5"/>
      <c r="T124" s="5"/>
      <c r="U124" s="5"/>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1"/>
      <c r="W125" s="1"/>
    </row>
    <row r="126" spans="1:23" x14ac:dyDescent="0.25">
      <c r="A126" s="5" t="s">
        <v>65</v>
      </c>
      <c r="B126" s="5"/>
      <c r="C126" s="5"/>
      <c r="D126" s="5">
        <v>85730</v>
      </c>
      <c r="E126" s="5" t="s">
        <v>137</v>
      </c>
      <c r="F126" s="5"/>
      <c r="G126" s="5"/>
      <c r="H126" s="5"/>
      <c r="I126" s="5"/>
      <c r="J126" s="5"/>
      <c r="K126" s="5"/>
      <c r="L126" s="5"/>
      <c r="M126" s="5"/>
      <c r="N126" s="5"/>
      <c r="O126" s="5"/>
      <c r="P126" s="5"/>
      <c r="Q126" s="5"/>
      <c r="R126" s="5"/>
      <c r="S126" s="5"/>
      <c r="T126" s="5"/>
      <c r="U126" s="5"/>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1"/>
      <c r="W127" s="1"/>
    </row>
    <row r="128" spans="1:23" x14ac:dyDescent="0.25">
      <c r="A128" s="5" t="s">
        <v>66</v>
      </c>
      <c r="B128" s="5"/>
      <c r="C128" s="5"/>
      <c r="D128" s="5">
        <v>70450</v>
      </c>
      <c r="E128" s="5" t="s">
        <v>137</v>
      </c>
      <c r="F128" s="5"/>
      <c r="G128" s="5"/>
      <c r="H128" s="5"/>
      <c r="I128" s="5"/>
      <c r="J128" s="5"/>
      <c r="K128" s="5"/>
      <c r="L128" s="5"/>
      <c r="M128" s="5"/>
      <c r="N128" s="5"/>
      <c r="O128" s="5"/>
      <c r="P128" s="5"/>
      <c r="Q128" s="5"/>
      <c r="R128" s="5"/>
      <c r="S128" s="5"/>
      <c r="T128" s="5"/>
      <c r="U128" s="5"/>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1"/>
      <c r="W129" s="1"/>
    </row>
    <row r="130" spans="1:23" x14ac:dyDescent="0.25">
      <c r="A130" s="5" t="s">
        <v>67</v>
      </c>
      <c r="B130" s="5"/>
      <c r="C130" s="5"/>
      <c r="D130" s="5">
        <v>70553</v>
      </c>
      <c r="E130" s="5" t="s">
        <v>137</v>
      </c>
      <c r="F130" s="5"/>
      <c r="G130" s="5"/>
      <c r="H130" s="5"/>
      <c r="I130" s="5"/>
      <c r="J130" s="5"/>
      <c r="K130" s="5"/>
      <c r="L130" s="5"/>
      <c r="M130" s="5"/>
      <c r="N130" s="5"/>
      <c r="O130" s="5"/>
      <c r="P130" s="5"/>
      <c r="Q130" s="5"/>
      <c r="R130" s="5"/>
      <c r="S130" s="5"/>
      <c r="T130" s="5"/>
      <c r="U130" s="5"/>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1"/>
      <c r="W131" s="1"/>
    </row>
    <row r="132" spans="1:23" x14ac:dyDescent="0.25">
      <c r="A132" s="5" t="s">
        <v>68</v>
      </c>
      <c r="B132" s="5"/>
      <c r="C132" s="5"/>
      <c r="D132" s="5">
        <v>72110</v>
      </c>
      <c r="E132" s="5" t="s">
        <v>137</v>
      </c>
      <c r="F132" s="5"/>
      <c r="G132" s="5"/>
      <c r="H132" s="5"/>
      <c r="I132" s="5"/>
      <c r="J132" s="5"/>
      <c r="K132" s="5"/>
      <c r="L132" s="5"/>
      <c r="M132" s="5"/>
      <c r="N132" s="5"/>
      <c r="O132" s="5"/>
      <c r="P132" s="5"/>
      <c r="Q132" s="5"/>
      <c r="R132" s="5"/>
      <c r="S132" s="5"/>
      <c r="T132" s="5"/>
      <c r="U132" s="5"/>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1"/>
      <c r="W133" s="1"/>
    </row>
    <row r="134" spans="1:23" x14ac:dyDescent="0.25">
      <c r="A134" s="5" t="s">
        <v>69</v>
      </c>
      <c r="B134" s="5"/>
      <c r="C134" s="5"/>
      <c r="D134" s="5">
        <v>72148</v>
      </c>
      <c r="E134" s="5" t="s">
        <v>137</v>
      </c>
      <c r="F134" s="5"/>
      <c r="G134" s="5"/>
      <c r="H134" s="5"/>
      <c r="I134" s="5"/>
      <c r="J134" s="5"/>
      <c r="K134" s="5"/>
      <c r="L134" s="5"/>
      <c r="M134" s="5"/>
      <c r="N134" s="5"/>
      <c r="O134" s="5"/>
      <c r="P134" s="5"/>
      <c r="Q134" s="5"/>
      <c r="R134" s="5"/>
      <c r="S134" s="5"/>
      <c r="T134" s="5"/>
      <c r="U134" s="5"/>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1"/>
      <c r="W135" s="1"/>
    </row>
    <row r="136" spans="1:23" x14ac:dyDescent="0.25">
      <c r="A136" s="5" t="s">
        <v>70</v>
      </c>
      <c r="B136" s="5"/>
      <c r="C136" s="5"/>
      <c r="D136" s="5">
        <v>72193</v>
      </c>
      <c r="E136" s="5" t="s">
        <v>137</v>
      </c>
      <c r="F136" s="5"/>
      <c r="G136" s="5"/>
      <c r="H136" s="5"/>
      <c r="I136" s="5"/>
      <c r="J136" s="5"/>
      <c r="K136" s="5"/>
      <c r="L136" s="5"/>
      <c r="M136" s="5"/>
      <c r="N136" s="5"/>
      <c r="O136" s="5"/>
      <c r="P136" s="5"/>
      <c r="Q136" s="5"/>
      <c r="R136" s="5"/>
      <c r="S136" s="5"/>
      <c r="T136" s="5"/>
      <c r="U136" s="5"/>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1"/>
      <c r="W137" s="1"/>
    </row>
    <row r="138" spans="1:23" x14ac:dyDescent="0.25">
      <c r="A138" s="5" t="s">
        <v>71</v>
      </c>
      <c r="B138" s="5"/>
      <c r="C138" s="5"/>
      <c r="D138" s="5">
        <v>73721</v>
      </c>
      <c r="E138" s="5" t="s">
        <v>137</v>
      </c>
      <c r="F138" s="5"/>
      <c r="G138" s="5"/>
      <c r="H138" s="5"/>
      <c r="I138" s="5"/>
      <c r="J138" s="5"/>
      <c r="K138" s="5"/>
      <c r="L138" s="5"/>
      <c r="M138" s="5"/>
      <c r="N138" s="5"/>
      <c r="O138" s="5"/>
      <c r="P138" s="5"/>
      <c r="Q138" s="5"/>
      <c r="R138" s="5"/>
      <c r="S138" s="5"/>
      <c r="T138" s="5"/>
      <c r="U138" s="5"/>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1"/>
      <c r="W139" s="1"/>
    </row>
    <row r="140" spans="1:23" x14ac:dyDescent="0.25">
      <c r="A140" s="5" t="s">
        <v>72</v>
      </c>
      <c r="B140" s="5"/>
      <c r="C140" s="5"/>
      <c r="D140" s="5">
        <v>74177</v>
      </c>
      <c r="E140" s="5" t="s">
        <v>137</v>
      </c>
      <c r="F140" s="5"/>
      <c r="G140" s="5"/>
      <c r="H140" s="5"/>
      <c r="I140" s="5"/>
      <c r="J140" s="5"/>
      <c r="K140" s="5"/>
      <c r="L140" s="5"/>
      <c r="M140" s="5"/>
      <c r="N140" s="5"/>
      <c r="O140" s="5"/>
      <c r="P140" s="5"/>
      <c r="Q140" s="5"/>
      <c r="R140" s="5"/>
      <c r="S140" s="5"/>
      <c r="T140" s="5"/>
      <c r="U140" s="5"/>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1"/>
      <c r="W141" s="1"/>
    </row>
    <row r="142" spans="1:23" x14ac:dyDescent="0.25">
      <c r="A142" s="5" t="s">
        <v>73</v>
      </c>
      <c r="B142" s="5"/>
      <c r="C142" s="5"/>
      <c r="D142" s="5">
        <v>76700</v>
      </c>
      <c r="E142" s="5" t="s">
        <v>137</v>
      </c>
      <c r="F142" s="5"/>
      <c r="G142" s="5"/>
      <c r="H142" s="5"/>
      <c r="I142" s="5"/>
      <c r="J142" s="5"/>
      <c r="K142" s="5"/>
      <c r="L142" s="5"/>
      <c r="M142" s="5"/>
      <c r="N142" s="5"/>
      <c r="O142" s="5"/>
      <c r="P142" s="5"/>
      <c r="Q142" s="5"/>
      <c r="R142" s="5"/>
      <c r="S142" s="5"/>
      <c r="T142" s="5"/>
      <c r="U142" s="5"/>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1"/>
      <c r="W143" s="1"/>
    </row>
    <row r="144" spans="1:23" x14ac:dyDescent="0.25">
      <c r="A144" s="5" t="s">
        <v>74</v>
      </c>
      <c r="B144" s="5"/>
      <c r="C144" s="5"/>
      <c r="D144" s="5">
        <v>76805</v>
      </c>
      <c r="E144" s="5" t="s">
        <v>137</v>
      </c>
      <c r="F144" s="5"/>
      <c r="G144" s="5"/>
      <c r="H144" s="5"/>
      <c r="I144" s="5"/>
      <c r="J144" s="5"/>
      <c r="K144" s="5"/>
      <c r="L144" s="5"/>
      <c r="M144" s="5"/>
      <c r="N144" s="5"/>
      <c r="O144" s="5"/>
      <c r="P144" s="5"/>
      <c r="Q144" s="5"/>
      <c r="R144" s="5"/>
      <c r="S144" s="5"/>
      <c r="T144" s="5"/>
      <c r="U144" s="5"/>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1"/>
      <c r="W145" s="1"/>
    </row>
    <row r="146" spans="1:23" x14ac:dyDescent="0.25">
      <c r="A146" s="5" t="s">
        <v>75</v>
      </c>
      <c r="B146" s="5"/>
      <c r="C146" s="5"/>
      <c r="D146" s="5">
        <v>76830</v>
      </c>
      <c r="E146" s="5" t="s">
        <v>137</v>
      </c>
      <c r="F146" s="5"/>
      <c r="G146" s="5"/>
      <c r="H146" s="5"/>
      <c r="I146" s="5"/>
      <c r="J146" s="5"/>
      <c r="K146" s="5"/>
      <c r="L146" s="5"/>
      <c r="M146" s="5"/>
      <c r="N146" s="5"/>
      <c r="O146" s="5"/>
      <c r="P146" s="5"/>
      <c r="Q146" s="5"/>
      <c r="R146" s="5"/>
      <c r="S146" s="5"/>
      <c r="T146" s="5"/>
      <c r="U146" s="5"/>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1"/>
      <c r="W147" s="1"/>
    </row>
    <row r="148" spans="1:23" x14ac:dyDescent="0.25">
      <c r="A148" s="5" t="s">
        <v>76</v>
      </c>
      <c r="B148" s="5"/>
      <c r="C148" s="5"/>
      <c r="D148" s="5">
        <v>77065</v>
      </c>
      <c r="E148" s="5" t="s">
        <v>137</v>
      </c>
      <c r="F148" s="5"/>
      <c r="G148" s="5"/>
      <c r="H148" s="5"/>
      <c r="I148" s="5"/>
      <c r="J148" s="5"/>
      <c r="K148" s="5"/>
      <c r="L148" s="5"/>
      <c r="M148" s="5"/>
      <c r="N148" s="5"/>
      <c r="O148" s="5"/>
      <c r="P148" s="5"/>
      <c r="Q148" s="5"/>
      <c r="R148" s="5"/>
      <c r="S148" s="5"/>
      <c r="T148" s="5"/>
      <c r="U148" s="5"/>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1"/>
      <c r="W149" s="1"/>
    </row>
    <row r="150" spans="1:23" x14ac:dyDescent="0.25">
      <c r="A150" s="5" t="s">
        <v>77</v>
      </c>
      <c r="B150" s="5"/>
      <c r="C150" s="5"/>
      <c r="D150" s="5">
        <v>77066</v>
      </c>
      <c r="E150" s="5" t="s">
        <v>137</v>
      </c>
      <c r="F150" s="5"/>
      <c r="G150" s="5"/>
      <c r="H150" s="5"/>
      <c r="I150" s="5"/>
      <c r="J150" s="5"/>
      <c r="K150" s="5"/>
      <c r="L150" s="5"/>
      <c r="M150" s="5"/>
      <c r="N150" s="5"/>
      <c r="O150" s="5"/>
      <c r="P150" s="5"/>
      <c r="Q150" s="5"/>
      <c r="R150" s="5"/>
      <c r="S150" s="5"/>
      <c r="T150" s="5"/>
      <c r="U150" s="5"/>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1"/>
      <c r="W151" s="1"/>
    </row>
    <row r="152" spans="1:23" x14ac:dyDescent="0.25">
      <c r="A152" s="5" t="s">
        <v>78</v>
      </c>
      <c r="B152" s="5"/>
      <c r="C152" s="5"/>
      <c r="D152" s="5">
        <v>77067</v>
      </c>
      <c r="E152" s="5" t="s">
        <v>137</v>
      </c>
      <c r="F152" s="5"/>
      <c r="G152" s="5"/>
      <c r="H152" s="5"/>
      <c r="I152" s="5"/>
      <c r="J152" s="5"/>
      <c r="K152" s="5"/>
      <c r="L152" s="5"/>
      <c r="M152" s="5"/>
      <c r="N152" s="5"/>
      <c r="O152" s="5"/>
      <c r="P152" s="5"/>
      <c r="Q152" s="5"/>
      <c r="R152" s="5"/>
      <c r="S152" s="5"/>
      <c r="T152" s="5"/>
      <c r="U152" s="5"/>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1"/>
      <c r="W153" s="1"/>
    </row>
    <row r="154" spans="1:23" x14ac:dyDescent="0.25">
      <c r="A154" s="5" t="s">
        <v>80</v>
      </c>
      <c r="B154" s="5"/>
      <c r="C154" s="5"/>
      <c r="D154" s="5">
        <v>216</v>
      </c>
      <c r="E154" s="5" t="s">
        <v>137</v>
      </c>
      <c r="F154" s="5"/>
      <c r="G154" s="5"/>
      <c r="H154" s="5"/>
      <c r="I154" s="5"/>
      <c r="J154" s="5"/>
      <c r="K154" s="5"/>
      <c r="L154" s="5"/>
      <c r="M154" s="5"/>
      <c r="N154" s="5"/>
      <c r="O154" s="5"/>
      <c r="P154" s="5"/>
      <c r="Q154" s="5"/>
      <c r="R154" s="5"/>
      <c r="S154" s="5"/>
      <c r="T154" s="5"/>
      <c r="U154" s="5"/>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1"/>
      <c r="W155" s="1"/>
    </row>
    <row r="156" spans="1:23" x14ac:dyDescent="0.25">
      <c r="A156" s="5" t="s">
        <v>81</v>
      </c>
      <c r="B156" s="5"/>
      <c r="C156" s="5"/>
      <c r="D156" s="5">
        <v>460</v>
      </c>
      <c r="E156" s="5" t="s">
        <v>137</v>
      </c>
      <c r="F156" s="5"/>
      <c r="G156" s="5"/>
      <c r="H156" s="5"/>
      <c r="I156" s="5"/>
      <c r="J156" s="5"/>
      <c r="K156" s="5"/>
      <c r="L156" s="5"/>
      <c r="M156" s="5"/>
      <c r="N156" s="5"/>
      <c r="O156" s="5"/>
      <c r="P156" s="5"/>
      <c r="Q156" s="5"/>
      <c r="R156" s="5"/>
      <c r="S156" s="5"/>
      <c r="T156" s="5"/>
      <c r="U156" s="5"/>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1"/>
      <c r="W157" s="1"/>
    </row>
    <row r="158" spans="1:23" x14ac:dyDescent="0.25">
      <c r="A158" s="5" t="s">
        <v>82</v>
      </c>
      <c r="B158" s="5"/>
      <c r="C158" s="5"/>
      <c r="D158" s="5">
        <v>470</v>
      </c>
      <c r="E158" s="5" t="s">
        <v>137</v>
      </c>
      <c r="F158" s="5"/>
      <c r="G158" s="5"/>
      <c r="H158" s="5"/>
      <c r="I158" s="5"/>
      <c r="J158" s="5"/>
      <c r="K158" s="5"/>
      <c r="L158" s="5"/>
      <c r="M158" s="5"/>
      <c r="N158" s="5"/>
      <c r="O158" s="5"/>
      <c r="P158" s="5"/>
      <c r="Q158" s="5"/>
      <c r="R158" s="5"/>
      <c r="S158" s="5"/>
      <c r="T158" s="5"/>
      <c r="U158" s="5"/>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1"/>
      <c r="W159" s="1"/>
    </row>
    <row r="160" spans="1:23" x14ac:dyDescent="0.25">
      <c r="A160" s="5" t="s">
        <v>83</v>
      </c>
      <c r="B160" s="5"/>
      <c r="C160" s="5"/>
      <c r="D160" s="5">
        <v>473</v>
      </c>
      <c r="E160" s="5" t="s">
        <v>137</v>
      </c>
      <c r="F160" s="5"/>
      <c r="G160" s="5"/>
      <c r="H160" s="5"/>
      <c r="I160" s="5"/>
      <c r="J160" s="5"/>
      <c r="K160" s="5"/>
      <c r="L160" s="5"/>
      <c r="M160" s="5"/>
      <c r="N160" s="5"/>
      <c r="O160" s="5"/>
      <c r="P160" s="5"/>
      <c r="Q160" s="5"/>
      <c r="R160" s="5"/>
      <c r="S160" s="5"/>
      <c r="T160" s="5"/>
      <c r="U160" s="5"/>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1"/>
      <c r="W161" s="1"/>
    </row>
    <row r="162" spans="1:23" x14ac:dyDescent="0.25">
      <c r="A162" s="5" t="s">
        <v>84</v>
      </c>
      <c r="B162" s="5"/>
      <c r="C162" s="5"/>
      <c r="D162" s="5">
        <v>743</v>
      </c>
      <c r="E162" s="5" t="s">
        <v>137</v>
      </c>
      <c r="F162" s="5"/>
      <c r="G162" s="5"/>
      <c r="H162" s="5"/>
      <c r="I162" s="5"/>
      <c r="J162" s="5"/>
      <c r="K162" s="5"/>
      <c r="L162" s="5"/>
      <c r="M162" s="5"/>
      <c r="N162" s="5"/>
      <c r="O162" s="5"/>
      <c r="P162" s="5"/>
      <c r="Q162" s="5"/>
      <c r="R162" s="5"/>
      <c r="S162" s="5"/>
      <c r="T162" s="5"/>
      <c r="U162" s="5"/>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1"/>
      <c r="W163" s="1"/>
    </row>
    <row r="164" spans="1:23" x14ac:dyDescent="0.25">
      <c r="A164" s="5" t="s">
        <v>85</v>
      </c>
      <c r="B164" s="5"/>
      <c r="C164" s="5"/>
      <c r="D164" s="5">
        <v>19120</v>
      </c>
      <c r="E164" s="5" t="s">
        <v>137</v>
      </c>
      <c r="F164" s="5"/>
      <c r="G164" s="5"/>
      <c r="H164" s="5"/>
      <c r="I164" s="5"/>
      <c r="J164" s="5"/>
      <c r="K164" s="5"/>
      <c r="L164" s="5"/>
      <c r="M164" s="5"/>
      <c r="N164" s="5"/>
      <c r="O164" s="5"/>
      <c r="P164" s="5"/>
      <c r="Q164" s="5"/>
      <c r="R164" s="5"/>
      <c r="S164" s="5"/>
      <c r="T164" s="5"/>
      <c r="U164" s="5"/>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1"/>
      <c r="W165" s="1"/>
    </row>
    <row r="166" spans="1:23" x14ac:dyDescent="0.25">
      <c r="A166" s="5" t="s">
        <v>86</v>
      </c>
      <c r="B166" s="5"/>
      <c r="C166" s="5"/>
      <c r="D166" s="5">
        <v>29826</v>
      </c>
      <c r="E166" s="5" t="s">
        <v>137</v>
      </c>
      <c r="F166" s="5"/>
      <c r="G166" s="5"/>
      <c r="H166" s="5"/>
      <c r="I166" s="5"/>
      <c r="J166" s="5"/>
      <c r="K166" s="5"/>
      <c r="L166" s="5"/>
      <c r="M166" s="5"/>
      <c r="N166" s="5"/>
      <c r="O166" s="5"/>
      <c r="P166" s="5"/>
      <c r="Q166" s="5"/>
      <c r="R166" s="5"/>
      <c r="S166" s="5"/>
      <c r="T166" s="5"/>
      <c r="U166" s="5"/>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1"/>
      <c r="W167" s="1"/>
    </row>
    <row r="168" spans="1:23" x14ac:dyDescent="0.25">
      <c r="A168" s="5" t="s">
        <v>87</v>
      </c>
      <c r="B168" s="5"/>
      <c r="C168" s="5"/>
      <c r="D168" s="5">
        <v>29881</v>
      </c>
      <c r="E168" s="5" t="s">
        <v>137</v>
      </c>
      <c r="F168" s="5"/>
      <c r="G168" s="5"/>
      <c r="H168" s="5"/>
      <c r="I168" s="5"/>
      <c r="J168" s="5"/>
      <c r="K168" s="5"/>
      <c r="L168" s="5"/>
      <c r="M168" s="5"/>
      <c r="N168" s="5"/>
      <c r="O168" s="5"/>
      <c r="P168" s="5"/>
      <c r="Q168" s="5"/>
      <c r="R168" s="5"/>
      <c r="S168" s="5"/>
      <c r="T168" s="5"/>
      <c r="U168" s="5"/>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1"/>
      <c r="W169" s="1"/>
    </row>
    <row r="170" spans="1:23" x14ac:dyDescent="0.25">
      <c r="A170" s="5" t="s">
        <v>88</v>
      </c>
      <c r="B170" s="5"/>
      <c r="C170" s="5"/>
      <c r="D170" s="5">
        <v>42820</v>
      </c>
      <c r="E170" s="5" t="s">
        <v>137</v>
      </c>
      <c r="F170" s="5"/>
      <c r="G170" s="5"/>
      <c r="H170" s="5"/>
      <c r="I170" s="5"/>
      <c r="J170" s="5"/>
      <c r="K170" s="5"/>
      <c r="L170" s="5"/>
      <c r="M170" s="5"/>
      <c r="N170" s="5"/>
      <c r="O170" s="5"/>
      <c r="P170" s="5"/>
      <c r="Q170" s="5"/>
      <c r="R170" s="5"/>
      <c r="S170" s="5"/>
      <c r="T170" s="5"/>
      <c r="U170" s="5"/>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1"/>
      <c r="W171" s="1"/>
    </row>
    <row r="172" spans="1:23" x14ac:dyDescent="0.25">
      <c r="A172" s="5" t="s">
        <v>89</v>
      </c>
      <c r="B172" s="5"/>
      <c r="C172" s="5"/>
      <c r="D172" s="5">
        <v>43235</v>
      </c>
      <c r="E172" s="5" t="s">
        <v>137</v>
      </c>
      <c r="F172" s="5"/>
      <c r="G172" s="5"/>
      <c r="H172" s="5"/>
      <c r="I172" s="5"/>
      <c r="J172" s="5"/>
      <c r="K172" s="5"/>
      <c r="L172" s="5"/>
      <c r="M172" s="5"/>
      <c r="N172" s="5"/>
      <c r="O172" s="5"/>
      <c r="P172" s="5"/>
      <c r="Q172" s="5"/>
      <c r="R172" s="5"/>
      <c r="S172" s="5"/>
      <c r="T172" s="5"/>
      <c r="U172" s="5"/>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1"/>
      <c r="W173" s="1"/>
    </row>
    <row r="174" spans="1:23" x14ac:dyDescent="0.25">
      <c r="A174" s="5" t="s">
        <v>90</v>
      </c>
      <c r="B174" s="5"/>
      <c r="C174" s="5"/>
      <c r="D174" s="5">
        <v>43239</v>
      </c>
      <c r="E174" s="5" t="s">
        <v>137</v>
      </c>
      <c r="F174" s="5"/>
      <c r="G174" s="5"/>
      <c r="H174" s="5"/>
      <c r="I174" s="5"/>
      <c r="J174" s="5"/>
      <c r="K174" s="5"/>
      <c r="L174" s="5"/>
      <c r="M174" s="5"/>
      <c r="N174" s="5"/>
      <c r="O174" s="5"/>
      <c r="P174" s="5"/>
      <c r="Q174" s="5"/>
      <c r="R174" s="5"/>
      <c r="S174" s="5"/>
      <c r="T174" s="5"/>
      <c r="U174" s="5"/>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1"/>
      <c r="W175" s="1"/>
    </row>
    <row r="176" spans="1:23" x14ac:dyDescent="0.25">
      <c r="A176" s="5" t="s">
        <v>91</v>
      </c>
      <c r="B176" s="5"/>
      <c r="C176" s="5"/>
      <c r="D176" s="5">
        <v>45378</v>
      </c>
      <c r="E176" s="5" t="s">
        <v>137</v>
      </c>
      <c r="F176" s="5"/>
      <c r="G176" s="5"/>
      <c r="H176" s="5"/>
      <c r="I176" s="5"/>
      <c r="J176" s="5"/>
      <c r="K176" s="5"/>
      <c r="L176" s="5"/>
      <c r="M176" s="5"/>
      <c r="N176" s="5"/>
      <c r="O176" s="5"/>
      <c r="P176" s="5"/>
      <c r="Q176" s="5"/>
      <c r="R176" s="5"/>
      <c r="S176" s="5"/>
      <c r="T176" s="5"/>
      <c r="U176" s="5"/>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1"/>
      <c r="W177" s="1"/>
    </row>
    <row r="178" spans="1:23" x14ac:dyDescent="0.25">
      <c r="A178" s="5" t="s">
        <v>92</v>
      </c>
      <c r="B178" s="5"/>
      <c r="C178" s="5"/>
      <c r="D178" s="5">
        <v>45380</v>
      </c>
      <c r="E178" s="5" t="s">
        <v>137</v>
      </c>
      <c r="F178" s="5"/>
      <c r="G178" s="5"/>
      <c r="H178" s="5"/>
      <c r="I178" s="5"/>
      <c r="J178" s="5"/>
      <c r="K178" s="5"/>
      <c r="L178" s="5"/>
      <c r="M178" s="5"/>
      <c r="N178" s="5"/>
      <c r="O178" s="5"/>
      <c r="P178" s="5"/>
      <c r="Q178" s="5"/>
      <c r="R178" s="5"/>
      <c r="S178" s="5"/>
      <c r="T178" s="5"/>
      <c r="U178" s="5"/>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1"/>
      <c r="W179" s="1"/>
    </row>
    <row r="180" spans="1:23" x14ac:dyDescent="0.25">
      <c r="A180" s="5" t="s">
        <v>93</v>
      </c>
      <c r="B180" s="5"/>
      <c r="C180" s="5"/>
      <c r="D180" s="5">
        <v>45385</v>
      </c>
      <c r="E180" s="5" t="s">
        <v>137</v>
      </c>
      <c r="F180" s="5"/>
      <c r="G180" s="5"/>
      <c r="H180" s="5"/>
      <c r="I180" s="5"/>
      <c r="J180" s="5"/>
      <c r="K180" s="5"/>
      <c r="L180" s="5"/>
      <c r="M180" s="5"/>
      <c r="N180" s="5"/>
      <c r="O180" s="5"/>
      <c r="P180" s="5"/>
      <c r="Q180" s="5"/>
      <c r="R180" s="5"/>
      <c r="S180" s="5"/>
      <c r="T180" s="5"/>
      <c r="U180" s="5"/>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1"/>
      <c r="W181" s="1"/>
    </row>
    <row r="182" spans="1:23" x14ac:dyDescent="0.25">
      <c r="A182" s="5" t="s">
        <v>94</v>
      </c>
      <c r="B182" s="5"/>
      <c r="C182" s="5"/>
      <c r="D182" s="5">
        <v>45391</v>
      </c>
      <c r="E182" s="5" t="s">
        <v>137</v>
      </c>
      <c r="F182" s="5"/>
      <c r="G182" s="5"/>
      <c r="H182" s="5"/>
      <c r="I182" s="5"/>
      <c r="J182" s="5"/>
      <c r="K182" s="5"/>
      <c r="L182" s="5"/>
      <c r="M182" s="5"/>
      <c r="N182" s="5"/>
      <c r="O182" s="5"/>
      <c r="P182" s="5"/>
      <c r="Q182" s="5"/>
      <c r="R182" s="5"/>
      <c r="S182" s="5"/>
      <c r="T182" s="5"/>
      <c r="U182" s="5"/>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1"/>
      <c r="W183" s="1"/>
    </row>
    <row r="184" spans="1:23" x14ac:dyDescent="0.25">
      <c r="A184" s="5" t="s">
        <v>95</v>
      </c>
      <c r="B184" s="5"/>
      <c r="C184" s="5"/>
      <c r="D184" s="5">
        <v>47562</v>
      </c>
      <c r="E184" s="5" t="s">
        <v>137</v>
      </c>
      <c r="F184" s="5"/>
      <c r="G184" s="5"/>
      <c r="H184" s="5"/>
      <c r="I184" s="5"/>
      <c r="J184" s="5"/>
      <c r="K184" s="5"/>
      <c r="L184" s="5"/>
      <c r="M184" s="5"/>
      <c r="N184" s="5"/>
      <c r="O184" s="5"/>
      <c r="P184" s="5"/>
      <c r="Q184" s="5"/>
      <c r="R184" s="5"/>
      <c r="S184" s="5"/>
      <c r="T184" s="5"/>
      <c r="U184" s="5"/>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1"/>
      <c r="W185" s="1"/>
    </row>
    <row r="186" spans="1:23" x14ac:dyDescent="0.25">
      <c r="A186" s="5" t="s">
        <v>96</v>
      </c>
      <c r="B186" s="5"/>
      <c r="C186" s="5"/>
      <c r="D186" s="5">
        <v>49505</v>
      </c>
      <c r="E186" s="5" t="s">
        <v>137</v>
      </c>
      <c r="F186" s="5"/>
      <c r="G186" s="5"/>
      <c r="H186" s="5"/>
      <c r="I186" s="5"/>
      <c r="J186" s="5"/>
      <c r="K186" s="5"/>
      <c r="L186" s="5"/>
      <c r="M186" s="5"/>
      <c r="N186" s="5"/>
      <c r="O186" s="5"/>
      <c r="P186" s="5"/>
      <c r="Q186" s="5"/>
      <c r="R186" s="5"/>
      <c r="S186" s="5"/>
      <c r="T186" s="5"/>
      <c r="U186" s="5"/>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1"/>
      <c r="W187" s="1"/>
    </row>
    <row r="188" spans="1:23" x14ac:dyDescent="0.25">
      <c r="A188" s="5" t="s">
        <v>97</v>
      </c>
      <c r="B188" s="5"/>
      <c r="C188" s="5"/>
      <c r="D188" s="5">
        <v>55700</v>
      </c>
      <c r="E188" s="5" t="s">
        <v>137</v>
      </c>
      <c r="F188" s="5"/>
      <c r="G188" s="5"/>
      <c r="H188" s="5"/>
      <c r="I188" s="5"/>
      <c r="J188" s="5"/>
      <c r="K188" s="5"/>
      <c r="L188" s="5"/>
      <c r="M188" s="5"/>
      <c r="N188" s="5"/>
      <c r="O188" s="5"/>
      <c r="P188" s="5"/>
      <c r="Q188" s="5"/>
      <c r="R188" s="5"/>
      <c r="S188" s="5"/>
      <c r="T188" s="5"/>
      <c r="U188" s="5"/>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1"/>
      <c r="W189" s="1"/>
    </row>
    <row r="190" spans="1:23" x14ac:dyDescent="0.25">
      <c r="A190" s="5" t="s">
        <v>98</v>
      </c>
      <c r="B190" s="5"/>
      <c r="C190" s="5"/>
      <c r="D190" s="5">
        <v>55866</v>
      </c>
      <c r="E190" s="5" t="s">
        <v>137</v>
      </c>
      <c r="F190" s="5"/>
      <c r="G190" s="5"/>
      <c r="H190" s="5"/>
      <c r="I190" s="5"/>
      <c r="J190" s="5"/>
      <c r="K190" s="5"/>
      <c r="L190" s="5"/>
      <c r="M190" s="5"/>
      <c r="N190" s="5"/>
      <c r="O190" s="5"/>
      <c r="P190" s="5"/>
      <c r="Q190" s="5"/>
      <c r="R190" s="5"/>
      <c r="S190" s="5"/>
      <c r="T190" s="5"/>
      <c r="U190" s="5"/>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1"/>
      <c r="W191" s="1"/>
    </row>
    <row r="192" spans="1:23" x14ac:dyDescent="0.25">
      <c r="A192" s="5" t="s">
        <v>99</v>
      </c>
      <c r="B192" s="5"/>
      <c r="C192" s="5"/>
      <c r="D192" s="5">
        <v>59400</v>
      </c>
      <c r="E192" s="5" t="s">
        <v>137</v>
      </c>
      <c r="F192" s="5"/>
      <c r="G192" s="5"/>
      <c r="H192" s="5"/>
      <c r="I192" s="5"/>
      <c r="J192" s="5"/>
      <c r="K192" s="5"/>
      <c r="L192" s="5"/>
      <c r="M192" s="5"/>
      <c r="N192" s="5"/>
      <c r="O192" s="5"/>
      <c r="P192" s="5"/>
      <c r="Q192" s="5"/>
      <c r="R192" s="5"/>
      <c r="S192" s="5"/>
      <c r="T192" s="5"/>
      <c r="U192" s="5"/>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1"/>
      <c r="W193" s="1"/>
    </row>
    <row r="194" spans="1:23" x14ac:dyDescent="0.25">
      <c r="A194" s="5" t="s">
        <v>100</v>
      </c>
      <c r="B194" s="5"/>
      <c r="C194" s="5"/>
      <c r="D194" s="5">
        <v>59510</v>
      </c>
      <c r="E194" s="5" t="s">
        <v>137</v>
      </c>
      <c r="F194" s="5"/>
      <c r="G194" s="5"/>
      <c r="H194" s="5"/>
      <c r="I194" s="5"/>
      <c r="J194" s="5"/>
      <c r="K194" s="5"/>
      <c r="L194" s="5"/>
      <c r="M194" s="5"/>
      <c r="N194" s="5"/>
      <c r="O194" s="5"/>
      <c r="P194" s="5"/>
      <c r="Q194" s="5"/>
      <c r="R194" s="5"/>
      <c r="S194" s="5"/>
      <c r="T194" s="5"/>
      <c r="U194" s="5"/>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1"/>
      <c r="W195" s="1"/>
    </row>
    <row r="196" spans="1:23" x14ac:dyDescent="0.25">
      <c r="A196" s="5" t="s">
        <v>101</v>
      </c>
      <c r="B196" s="5"/>
      <c r="C196" s="5"/>
      <c r="D196" s="5">
        <v>59610</v>
      </c>
      <c r="E196" s="5" t="s">
        <v>137</v>
      </c>
      <c r="F196" s="5"/>
      <c r="G196" s="5"/>
      <c r="H196" s="5"/>
      <c r="I196" s="5"/>
      <c r="J196" s="5"/>
      <c r="K196" s="5"/>
      <c r="L196" s="5"/>
      <c r="M196" s="5"/>
      <c r="N196" s="5"/>
      <c r="O196" s="5"/>
      <c r="P196" s="5"/>
      <c r="Q196" s="5"/>
      <c r="R196" s="5"/>
      <c r="S196" s="5"/>
      <c r="T196" s="5"/>
      <c r="U196" s="5"/>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1"/>
      <c r="W197" s="1"/>
    </row>
    <row r="198" spans="1:23" x14ac:dyDescent="0.25">
      <c r="A198" s="5" t="s">
        <v>102</v>
      </c>
      <c r="B198" s="5"/>
      <c r="C198" s="5"/>
      <c r="D198" s="5">
        <v>62322</v>
      </c>
      <c r="E198" s="5" t="s">
        <v>137</v>
      </c>
      <c r="F198" s="5"/>
      <c r="G198" s="5"/>
      <c r="H198" s="5"/>
      <c r="I198" s="5"/>
      <c r="J198" s="5"/>
      <c r="K198" s="5"/>
      <c r="L198" s="5"/>
      <c r="M198" s="5"/>
      <c r="N198" s="5"/>
      <c r="O198" s="5"/>
      <c r="P198" s="5"/>
      <c r="Q198" s="5"/>
      <c r="R198" s="5"/>
      <c r="S198" s="5"/>
      <c r="T198" s="5"/>
      <c r="U198" s="5"/>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1"/>
      <c r="W199" s="1"/>
    </row>
    <row r="200" spans="1:23" x14ac:dyDescent="0.25">
      <c r="A200" s="5" t="s">
        <v>103</v>
      </c>
      <c r="B200" s="5"/>
      <c r="C200" s="5"/>
      <c r="D200" s="5">
        <v>64483</v>
      </c>
      <c r="E200" s="5" t="s">
        <v>137</v>
      </c>
      <c r="F200" s="5"/>
      <c r="G200" s="5"/>
      <c r="H200" s="5"/>
      <c r="I200" s="5"/>
      <c r="J200" s="5"/>
      <c r="K200" s="5"/>
      <c r="L200" s="5"/>
      <c r="M200" s="5"/>
      <c r="N200" s="5"/>
      <c r="O200" s="5"/>
      <c r="P200" s="5"/>
      <c r="Q200" s="5"/>
      <c r="R200" s="5"/>
      <c r="S200" s="5"/>
      <c r="T200" s="5"/>
      <c r="U200" s="5"/>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1"/>
      <c r="W201" s="1"/>
    </row>
    <row r="202" spans="1:23" x14ac:dyDescent="0.25">
      <c r="A202" s="5" t="s">
        <v>104</v>
      </c>
      <c r="B202" s="5"/>
      <c r="C202" s="5"/>
      <c r="D202" s="5">
        <v>66821</v>
      </c>
      <c r="E202" s="5" t="s">
        <v>137</v>
      </c>
      <c r="F202" s="5"/>
      <c r="G202" s="5"/>
      <c r="H202" s="5"/>
      <c r="I202" s="5"/>
      <c r="J202" s="5"/>
      <c r="K202" s="5"/>
      <c r="L202" s="5"/>
      <c r="M202" s="5"/>
      <c r="N202" s="5"/>
      <c r="O202" s="5"/>
      <c r="P202" s="5"/>
      <c r="Q202" s="5"/>
      <c r="R202" s="5"/>
      <c r="S202" s="5"/>
      <c r="T202" s="5"/>
      <c r="U202" s="5"/>
    </row>
    <row r="203" spans="1:23" x14ac:dyDescent="0.25">
      <c r="A203" s="4"/>
      <c r="B203" s="4"/>
      <c r="C203" s="4"/>
      <c r="D203" s="4"/>
      <c r="E203" s="4"/>
      <c r="F203" s="4"/>
      <c r="G203" s="4"/>
      <c r="H203" s="4"/>
      <c r="I203" s="4"/>
      <c r="J203" s="4"/>
      <c r="K203" s="4"/>
      <c r="L203" s="4"/>
      <c r="M203" s="4"/>
      <c r="N203" s="4"/>
      <c r="O203" s="4"/>
      <c r="P203" s="4"/>
      <c r="Q203" s="4"/>
      <c r="R203" s="4"/>
      <c r="S203" s="4"/>
      <c r="T203" s="4"/>
      <c r="U203" s="4"/>
      <c r="V203" s="1"/>
      <c r="W203" s="1"/>
    </row>
    <row r="204" spans="1:23" x14ac:dyDescent="0.25">
      <c r="A204" s="5" t="s">
        <v>105</v>
      </c>
      <c r="B204" s="5"/>
      <c r="C204" s="5"/>
      <c r="D204" s="5">
        <v>66984</v>
      </c>
      <c r="E204" s="5" t="s">
        <v>137</v>
      </c>
      <c r="F204" s="5"/>
      <c r="G204" s="5"/>
      <c r="H204" s="5"/>
      <c r="I204" s="5"/>
      <c r="J204" s="5"/>
      <c r="K204" s="5"/>
      <c r="L204" s="5"/>
      <c r="M204" s="5"/>
      <c r="N204" s="5"/>
      <c r="O204" s="5"/>
      <c r="P204" s="5"/>
      <c r="Q204" s="5"/>
      <c r="R204" s="5"/>
      <c r="S204" s="5"/>
      <c r="T204" s="5"/>
      <c r="U204" s="5"/>
    </row>
    <row r="205" spans="1:23" x14ac:dyDescent="0.25">
      <c r="A205" s="4"/>
      <c r="B205" s="4"/>
      <c r="C205" s="4"/>
      <c r="D205" s="4"/>
      <c r="E205" s="4"/>
      <c r="F205" s="4"/>
      <c r="G205" s="4"/>
      <c r="H205" s="4"/>
      <c r="I205" s="4"/>
      <c r="J205" s="4"/>
      <c r="K205" s="4"/>
      <c r="L205" s="4"/>
      <c r="M205" s="4"/>
      <c r="N205" s="4"/>
      <c r="O205" s="4"/>
      <c r="P205" s="4"/>
      <c r="Q205" s="4"/>
      <c r="R205" s="4"/>
      <c r="S205" s="4"/>
      <c r="T205" s="4"/>
      <c r="U205" s="4"/>
      <c r="V205" s="1"/>
      <c r="W205" s="1"/>
    </row>
    <row r="206" spans="1:23" x14ac:dyDescent="0.25">
      <c r="A206" s="5" t="s">
        <v>106</v>
      </c>
      <c r="B206" s="5"/>
      <c r="C206" s="5"/>
      <c r="D206" s="5">
        <v>93000</v>
      </c>
      <c r="E206" s="5" t="s">
        <v>137</v>
      </c>
      <c r="F206" s="5"/>
      <c r="G206" s="5"/>
      <c r="H206" s="5"/>
      <c r="I206" s="5"/>
      <c r="J206" s="5"/>
      <c r="K206" s="5"/>
      <c r="L206" s="5"/>
      <c r="M206" s="5"/>
      <c r="N206" s="5"/>
      <c r="O206" s="5"/>
      <c r="P206" s="5"/>
      <c r="Q206" s="5"/>
      <c r="R206" s="5"/>
      <c r="S206" s="5"/>
      <c r="T206" s="5"/>
      <c r="U206" s="5"/>
    </row>
    <row r="207" spans="1:23" x14ac:dyDescent="0.25">
      <c r="A207" s="4"/>
      <c r="B207" s="4"/>
      <c r="C207" s="4"/>
      <c r="D207" s="4"/>
      <c r="E207" s="4"/>
      <c r="F207" s="4"/>
      <c r="G207" s="4"/>
      <c r="H207" s="4"/>
      <c r="I207" s="4"/>
      <c r="J207" s="4"/>
      <c r="K207" s="4"/>
      <c r="L207" s="4"/>
      <c r="M207" s="4"/>
      <c r="N207" s="4"/>
      <c r="O207" s="4"/>
      <c r="P207" s="4"/>
      <c r="Q207" s="4"/>
      <c r="R207" s="4"/>
      <c r="S207" s="4"/>
      <c r="T207" s="4"/>
      <c r="U207" s="4"/>
      <c r="V207" s="1"/>
      <c r="W207" s="1"/>
    </row>
    <row r="208" spans="1:23" x14ac:dyDescent="0.25">
      <c r="A208" s="5" t="s">
        <v>107</v>
      </c>
      <c r="B208" s="5"/>
      <c r="C208" s="5"/>
      <c r="D208" s="5">
        <v>93452</v>
      </c>
      <c r="E208" s="5" t="s">
        <v>137</v>
      </c>
      <c r="F208" s="5"/>
      <c r="G208" s="5"/>
      <c r="H208" s="5"/>
      <c r="I208" s="5"/>
      <c r="J208" s="5"/>
      <c r="K208" s="5"/>
      <c r="L208" s="5"/>
      <c r="M208" s="5"/>
      <c r="N208" s="5"/>
      <c r="O208" s="5"/>
      <c r="P208" s="5"/>
      <c r="Q208" s="5"/>
      <c r="R208" s="5"/>
      <c r="S208" s="5"/>
      <c r="T208" s="5"/>
      <c r="U208" s="5"/>
    </row>
    <row r="209" spans="1:23" x14ac:dyDescent="0.25">
      <c r="A209" s="4"/>
      <c r="B209" s="4"/>
      <c r="C209" s="4"/>
      <c r="D209" s="4"/>
      <c r="E209" s="4"/>
      <c r="F209" s="4"/>
      <c r="G209" s="4"/>
      <c r="H209" s="4"/>
      <c r="I209" s="4"/>
      <c r="J209" s="4"/>
      <c r="K209" s="4"/>
      <c r="L209" s="4"/>
      <c r="M209" s="4"/>
      <c r="N209" s="4"/>
      <c r="O209" s="4"/>
      <c r="P209" s="4"/>
      <c r="Q209" s="4"/>
      <c r="R209" s="4"/>
      <c r="S209" s="4"/>
      <c r="T209" s="4"/>
      <c r="U209" s="4"/>
      <c r="V209" s="1"/>
      <c r="W209" s="1"/>
    </row>
    <row r="210" spans="1:23" x14ac:dyDescent="0.25">
      <c r="A210" s="5" t="s">
        <v>108</v>
      </c>
      <c r="B210" s="5"/>
      <c r="C210" s="5"/>
      <c r="D210" s="5">
        <v>95810</v>
      </c>
      <c r="E210" s="5" t="s">
        <v>137</v>
      </c>
      <c r="F210" s="5"/>
      <c r="G210" s="5"/>
      <c r="H210" s="5"/>
      <c r="I210" s="5"/>
      <c r="J210" s="5"/>
      <c r="K210" s="5"/>
      <c r="L210" s="5"/>
      <c r="M210" s="5"/>
      <c r="N210" s="5"/>
      <c r="O210" s="5"/>
      <c r="P210" s="5"/>
      <c r="Q210" s="5"/>
      <c r="R210" s="5"/>
      <c r="S210" s="5"/>
      <c r="T210" s="5"/>
      <c r="U210" s="5"/>
    </row>
    <row r="211" spans="1:23" x14ac:dyDescent="0.25">
      <c r="A211" s="4"/>
      <c r="B211" s="4"/>
      <c r="C211" s="4"/>
      <c r="D211" s="4"/>
      <c r="E211" s="4"/>
      <c r="F211" s="4"/>
      <c r="G211" s="4"/>
      <c r="H211" s="4"/>
      <c r="I211" s="4"/>
      <c r="J211" s="4"/>
      <c r="K211" s="4"/>
      <c r="L211" s="4"/>
      <c r="M211" s="4"/>
      <c r="N211" s="4"/>
      <c r="O211" s="4"/>
      <c r="P211" s="4"/>
      <c r="Q211" s="4"/>
      <c r="R211" s="4"/>
      <c r="S211" s="4"/>
      <c r="T211" s="4"/>
      <c r="U211" s="4"/>
      <c r="V211" s="1"/>
      <c r="W211" s="1"/>
    </row>
    <row r="212" spans="1:23" x14ac:dyDescent="0.25">
      <c r="A212" s="5" t="s">
        <v>109</v>
      </c>
      <c r="B212" s="5"/>
      <c r="C212" s="5"/>
      <c r="D212" s="5">
        <v>97110</v>
      </c>
      <c r="E212" s="5" t="s">
        <v>137</v>
      </c>
      <c r="F212" s="5"/>
      <c r="G212" s="5"/>
      <c r="H212" s="5"/>
      <c r="I212" s="5"/>
      <c r="J212" s="5"/>
      <c r="K212" s="5"/>
      <c r="L212" s="5"/>
      <c r="M212" s="5"/>
      <c r="N212" s="5"/>
      <c r="O212" s="5"/>
      <c r="P212" s="5"/>
      <c r="Q212" s="5"/>
      <c r="R212" s="5"/>
      <c r="S212" s="5"/>
      <c r="T212" s="5"/>
      <c r="U212" s="5"/>
    </row>
  </sheetData>
  <sortState xmlns:xlrd2="http://schemas.microsoft.com/office/spreadsheetml/2017/richdata2" ref="A4:X84">
    <sortCondition ref="C26:C84"/>
  </sortState>
  <mergeCells count="1">
    <mergeCell ref="I24:U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Working - calculations</vt:lpstr>
    </vt:vector>
  </TitlesOfParts>
  <Company>Blue &amp; Co.,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Myers</dc:creator>
  <cp:lastModifiedBy>Kyle Myers</cp:lastModifiedBy>
  <dcterms:created xsi:type="dcterms:W3CDTF">2024-10-28T18:54:50Z</dcterms:created>
  <dcterms:modified xsi:type="dcterms:W3CDTF">2026-06-04T12:04:08Z</dcterms:modified>
</cp:coreProperties>
</file>